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TS\CourTools\Appellate CourTools\2015 additions to the website\Excel worksheets\"/>
    </mc:Choice>
  </mc:AlternateContent>
  <bookViews>
    <workbookView xWindow="0" yWindow="0" windowWidth="28800" windowHeight="12585"/>
  </bookViews>
  <sheets>
    <sheet name="Measure 3 - Caseload Input" sheetId="2" r:id="rId1"/>
    <sheet name="Graphs - Clearance Rates" sheetId="3" r:id="rId2"/>
  </sheets>
  <definedNames>
    <definedName name="_xlnm.Print_Area" localSheetId="1">'Graphs - Clearance Rates'!$A$1:$N$74</definedName>
    <definedName name="_xlnm.Print_Area" localSheetId="0">'Measure 3 - Caseload Input'!$A$1:$AK$70</definedName>
  </definedNames>
  <calcPr calcId="152511"/>
</workbook>
</file>

<file path=xl/calcChain.xml><?xml version="1.0" encoding="utf-8"?>
<calcChain xmlns="http://schemas.openxmlformats.org/spreadsheetml/2006/main">
  <c r="J37" i="2" l="1"/>
  <c r="C17" i="3" l="1"/>
  <c r="C18" i="3"/>
  <c r="C23" i="3"/>
  <c r="C30" i="3"/>
  <c r="C38" i="3"/>
  <c r="C39" i="3"/>
  <c r="B7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Y25" i="2"/>
  <c r="Y26" i="2"/>
  <c r="Y27" i="2"/>
  <c r="Y28" i="2"/>
  <c r="Y29" i="2"/>
  <c r="Y30" i="2"/>
  <c r="Y31" i="2"/>
  <c r="Y32" i="2"/>
  <c r="Y33" i="2"/>
  <c r="Y34" i="2"/>
  <c r="Y35" i="2"/>
  <c r="Y36" i="2"/>
  <c r="Y46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46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46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46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46" i="2"/>
  <c r="K20" i="2"/>
  <c r="N20" i="2" s="1"/>
  <c r="H41" i="2"/>
  <c r="C6" i="3" s="1"/>
  <c r="V25" i="2"/>
  <c r="V26" i="2"/>
  <c r="V28" i="2"/>
  <c r="V31" i="2"/>
  <c r="V32" i="2"/>
  <c r="V33" i="2"/>
  <c r="V34" i="2"/>
  <c r="V35" i="2"/>
  <c r="V36" i="2"/>
  <c r="V46" i="2"/>
  <c r="V53" i="2"/>
  <c r="V55" i="2"/>
  <c r="V56" i="2"/>
  <c r="V52" i="2"/>
  <c r="V57" i="2"/>
  <c r="V49" i="2"/>
  <c r="V48" i="2"/>
  <c r="V54" i="2"/>
  <c r="V50" i="2"/>
  <c r="V29" i="2"/>
  <c r="V27" i="2"/>
  <c r="V30" i="2"/>
  <c r="V51" i="2"/>
  <c r="V47" i="2"/>
  <c r="J25" i="2"/>
  <c r="C11" i="3" s="1"/>
  <c r="J26" i="2"/>
  <c r="C12" i="3" s="1"/>
  <c r="J27" i="2"/>
  <c r="C13" i="3" s="1"/>
  <c r="J28" i="2"/>
  <c r="C14" i="3" s="1"/>
  <c r="J29" i="2"/>
  <c r="C15" i="3" s="1"/>
  <c r="J30" i="2"/>
  <c r="C16" i="3" s="1"/>
  <c r="J31" i="2"/>
  <c r="J32" i="2"/>
  <c r="J33" i="2"/>
  <c r="C19" i="3" s="1"/>
  <c r="J34" i="2"/>
  <c r="C20" i="3" s="1"/>
  <c r="J35" i="2"/>
  <c r="C21" i="3" s="1"/>
  <c r="J36" i="2"/>
  <c r="C22" i="3" s="1"/>
  <c r="J46" i="2"/>
  <c r="C27" i="3" s="1"/>
  <c r="J47" i="2"/>
  <c r="C28" i="3" s="1"/>
  <c r="J48" i="2"/>
  <c r="C29" i="3" s="1"/>
  <c r="J49" i="2"/>
  <c r="J50" i="2"/>
  <c r="C31" i="3" s="1"/>
  <c r="J51" i="2"/>
  <c r="C32" i="3" s="1"/>
  <c r="J52" i="2"/>
  <c r="C33" i="3" s="1"/>
  <c r="J53" i="2"/>
  <c r="C34" i="3" s="1"/>
  <c r="J54" i="2"/>
  <c r="C35" i="3" s="1"/>
  <c r="J55" i="2"/>
  <c r="C36" i="3" s="1"/>
  <c r="J56" i="2"/>
  <c r="C37" i="3" s="1"/>
  <c r="J57" i="2"/>
  <c r="M25" i="2"/>
  <c r="M26" i="2"/>
  <c r="M27" i="2"/>
  <c r="M28" i="2"/>
  <c r="M29" i="2"/>
  <c r="M30" i="2"/>
  <c r="M31" i="2"/>
  <c r="M32" i="2"/>
  <c r="M33" i="2"/>
  <c r="M34" i="2"/>
  <c r="M35" i="2"/>
  <c r="M36" i="2"/>
  <c r="M46" i="2"/>
  <c r="M47" i="2"/>
  <c r="M48" i="2"/>
  <c r="M49" i="2"/>
  <c r="M50" i="2"/>
  <c r="M51" i="2"/>
  <c r="M52" i="2"/>
  <c r="M53" i="2"/>
  <c r="M54" i="2"/>
  <c r="M55" i="2"/>
  <c r="M56" i="2"/>
  <c r="M57" i="2"/>
  <c r="P25" i="2"/>
  <c r="P26" i="2"/>
  <c r="P27" i="2"/>
  <c r="P28" i="2"/>
  <c r="P29" i="2"/>
  <c r="P30" i="2"/>
  <c r="P31" i="2"/>
  <c r="P32" i="2"/>
  <c r="P33" i="2"/>
  <c r="P34" i="2"/>
  <c r="P35" i="2"/>
  <c r="P36" i="2"/>
  <c r="P46" i="2"/>
  <c r="P47" i="2"/>
  <c r="P48" i="2"/>
  <c r="P49" i="2"/>
  <c r="P50" i="2"/>
  <c r="P51" i="2"/>
  <c r="P52" i="2"/>
  <c r="P53" i="2"/>
  <c r="P54" i="2"/>
  <c r="P55" i="2"/>
  <c r="P56" i="2"/>
  <c r="P57" i="2"/>
  <c r="S25" i="2"/>
  <c r="S26" i="2"/>
  <c r="S27" i="2"/>
  <c r="S28" i="2"/>
  <c r="S29" i="2"/>
  <c r="S30" i="2"/>
  <c r="S31" i="2"/>
  <c r="S32" i="2"/>
  <c r="S33" i="2"/>
  <c r="S34" i="2"/>
  <c r="S35" i="2"/>
  <c r="S36" i="2"/>
  <c r="S46" i="2"/>
  <c r="S47" i="2"/>
  <c r="S48" i="2"/>
  <c r="S49" i="2"/>
  <c r="S50" i="2"/>
  <c r="S51" i="2"/>
  <c r="S52" i="2"/>
  <c r="S53" i="2"/>
  <c r="S54" i="2"/>
  <c r="S55" i="2"/>
  <c r="S56" i="2"/>
  <c r="S57" i="2"/>
  <c r="AK47" i="2"/>
  <c r="AK48" i="2"/>
  <c r="AK49" i="2"/>
  <c r="AK50" i="2"/>
  <c r="AK51" i="2"/>
  <c r="AK52" i="2"/>
  <c r="AK53" i="2"/>
  <c r="AK54" i="2"/>
  <c r="AK55" i="2"/>
  <c r="AK56" i="2"/>
  <c r="AK57" i="2"/>
  <c r="AH47" i="2"/>
  <c r="AH48" i="2"/>
  <c r="AH49" i="2"/>
  <c r="AH50" i="2"/>
  <c r="AH51" i="2"/>
  <c r="AH52" i="2"/>
  <c r="AH53" i="2"/>
  <c r="AH54" i="2"/>
  <c r="AH55" i="2"/>
  <c r="AH56" i="2"/>
  <c r="AH57" i="2"/>
  <c r="AE47" i="2"/>
  <c r="AE48" i="2"/>
  <c r="AE49" i="2"/>
  <c r="AE50" i="2"/>
  <c r="AE51" i="2"/>
  <c r="AE52" i="2"/>
  <c r="AE53" i="2"/>
  <c r="AE54" i="2"/>
  <c r="AE55" i="2"/>
  <c r="AE56" i="2"/>
  <c r="AE57" i="2"/>
  <c r="AB47" i="2"/>
  <c r="AB48" i="2"/>
  <c r="AB49" i="2"/>
  <c r="AB50" i="2"/>
  <c r="AB51" i="2"/>
  <c r="AB52" i="2"/>
  <c r="AB53" i="2"/>
  <c r="AB54" i="2"/>
  <c r="AB55" i="2"/>
  <c r="AB56" i="2"/>
  <c r="AB57" i="2"/>
  <c r="Y47" i="2"/>
  <c r="Y48" i="2"/>
  <c r="Y49" i="2"/>
  <c r="Y50" i="2"/>
  <c r="Y51" i="2"/>
  <c r="Y52" i="2"/>
  <c r="Y53" i="2"/>
  <c r="Y54" i="2"/>
  <c r="Y55" i="2"/>
  <c r="Y56" i="2"/>
  <c r="Y57" i="2"/>
  <c r="N59" i="2"/>
  <c r="O59" i="2"/>
  <c r="AJ59" i="2"/>
  <c r="AI59" i="2"/>
  <c r="AG59" i="2"/>
  <c r="AF59" i="2"/>
  <c r="AD59" i="2"/>
  <c r="AC59" i="2"/>
  <c r="AA59" i="2"/>
  <c r="Z59" i="2"/>
  <c r="X59" i="2"/>
  <c r="W59" i="2"/>
  <c r="U59" i="2"/>
  <c r="T59" i="2"/>
  <c r="R59" i="2"/>
  <c r="Q59" i="2"/>
  <c r="L59" i="2"/>
  <c r="K59" i="2"/>
  <c r="I59" i="2"/>
  <c r="H59" i="2"/>
  <c r="AJ38" i="2"/>
  <c r="AI38" i="2"/>
  <c r="AG38" i="2"/>
  <c r="AF38" i="2"/>
  <c r="AD38" i="2"/>
  <c r="AC38" i="2"/>
  <c r="AA38" i="2"/>
  <c r="Z38" i="2"/>
  <c r="X38" i="2"/>
  <c r="W38" i="2"/>
  <c r="U38" i="2"/>
  <c r="T38" i="2"/>
  <c r="R38" i="2"/>
  <c r="Q38" i="2"/>
  <c r="O38" i="2"/>
  <c r="N38" i="2"/>
  <c r="L38" i="2"/>
  <c r="K38" i="2"/>
  <c r="H38" i="2"/>
  <c r="I38" i="2"/>
  <c r="D33" i="3" l="1"/>
  <c r="D34" i="3"/>
  <c r="D36" i="3"/>
  <c r="D30" i="3"/>
  <c r="M38" i="2"/>
  <c r="Q20" i="2"/>
  <c r="T20" i="2" s="1"/>
  <c r="N41" i="2"/>
  <c r="E6" i="3" s="1"/>
  <c r="P38" i="2"/>
  <c r="P63" i="2" s="1"/>
  <c r="E7" i="3" s="1"/>
  <c r="AH38" i="2"/>
  <c r="AH63" i="2" s="1"/>
  <c r="K7" i="3" s="1"/>
  <c r="J38" i="2"/>
  <c r="D29" i="3"/>
  <c r="S38" i="2"/>
  <c r="S63" i="2" s="1"/>
  <c r="F7" i="3" s="1"/>
  <c r="K41" i="2"/>
  <c r="D6" i="3" s="1"/>
  <c r="S59" i="2"/>
  <c r="D38" i="3"/>
  <c r="Y38" i="2"/>
  <c r="Y63" i="2" s="1"/>
  <c r="H7" i="3" s="1"/>
  <c r="Y59" i="2"/>
  <c r="AB59" i="2"/>
  <c r="AK59" i="2"/>
  <c r="P59" i="2"/>
  <c r="D37" i="3"/>
  <c r="AH59" i="2"/>
  <c r="M59" i="2"/>
  <c r="V59" i="2"/>
  <c r="D27" i="3"/>
  <c r="D28" i="3"/>
  <c r="AE38" i="2"/>
  <c r="AE63" i="2" s="1"/>
  <c r="J7" i="3" s="1"/>
  <c r="J59" i="2"/>
  <c r="D32" i="3"/>
  <c r="AK38" i="2"/>
  <c r="AE59" i="2"/>
  <c r="AB38" i="2"/>
  <c r="AB63" i="2" s="1"/>
  <c r="I7" i="3" s="1"/>
  <c r="D31" i="3"/>
  <c r="D35" i="3"/>
  <c r="V38" i="2"/>
  <c r="M63" i="2" l="1"/>
  <c r="D7" i="3" s="1"/>
  <c r="J63" i="2"/>
  <c r="C7" i="3" s="1"/>
  <c r="AK63" i="2"/>
  <c r="L7" i="3" s="1"/>
  <c r="Q41" i="2"/>
  <c r="F6" i="3" s="1"/>
  <c r="V63" i="2"/>
  <c r="G7" i="3" s="1"/>
  <c r="T41" i="2"/>
  <c r="G6" i="3" s="1"/>
  <c r="W20" i="2"/>
  <c r="W41" i="2" l="1"/>
  <c r="H6" i="3" s="1"/>
  <c r="Z20" i="2"/>
  <c r="AC20" i="2" l="1"/>
  <c r="Z41" i="2"/>
  <c r="I6" i="3" s="1"/>
  <c r="AF20" i="2" l="1"/>
  <c r="AC41" i="2"/>
  <c r="J6" i="3" s="1"/>
  <c r="AF41" i="2" l="1"/>
  <c r="K6" i="3" s="1"/>
  <c r="AI20" i="2"/>
  <c r="AI41" i="2" s="1"/>
  <c r="L6" i="3" s="1"/>
</calcChain>
</file>

<file path=xl/sharedStrings.xml><?xml version="1.0" encoding="utf-8"?>
<sst xmlns="http://schemas.openxmlformats.org/spreadsheetml/2006/main" count="103" uniqueCount="35">
  <si>
    <t>Worksheet Instructions</t>
  </si>
  <si>
    <t>Graph Interpretation</t>
  </si>
  <si>
    <t>May</t>
  </si>
  <si>
    <t>June</t>
  </si>
  <si>
    <t>July</t>
  </si>
  <si>
    <t>Clearance Rates</t>
  </si>
  <si>
    <t>Total Incoming Cases</t>
  </si>
  <si>
    <t>Incoming Cases</t>
  </si>
  <si>
    <t>Outgoing Cases</t>
  </si>
  <si>
    <t>Total</t>
  </si>
  <si>
    <t>Placed on Inactive Status</t>
  </si>
  <si>
    <t>Total Outgoing Cases</t>
  </si>
  <si>
    <t>Reactivated Cases</t>
  </si>
  <si>
    <t>Jan</t>
  </si>
  <si>
    <t>Feb</t>
  </si>
  <si>
    <t>Mar</t>
  </si>
  <si>
    <t>Apr</t>
  </si>
  <si>
    <t>Aug</t>
  </si>
  <si>
    <t>Sep</t>
  </si>
  <si>
    <t>Oct</t>
  </si>
  <si>
    <t>Nov</t>
  </si>
  <si>
    <t>Dec</t>
  </si>
  <si>
    <t>Data below is for plotting purposes only.</t>
  </si>
  <si>
    <t xml:space="preserve">a. The graphs automatically update as data is entered into this worksheet.  </t>
  </si>
  <si>
    <t xml:space="preserve">a. Use this spreadsheet to add clearance rate data. As data are entered, subtotals and clearance rates are generated and plotted automatically.  </t>
  </si>
  <si>
    <t>d. All white colored cells with black text are locked.</t>
  </si>
  <si>
    <t>Background Information</t>
  </si>
  <si>
    <t xml:space="preserve">Incoming and Outgoing Cases - </t>
  </si>
  <si>
    <t>b. Up to 10 years of data can be entered.  After entering the first year value (Column H, Row 20), all other years are automatically entered.</t>
  </si>
  <si>
    <t xml:space="preserve"> Measure 3</t>
  </si>
  <si>
    <t xml:space="preserve">c. Data may only be entered in the gray cells.  An acceptable input will change the cell color from gray to white and the input text color will turn to blue.     </t>
  </si>
  <si>
    <t>APR=Appeal by Right, ABP = Appeal by Permission</t>
  </si>
  <si>
    <t>Case Type (ie. APR Felony, ABP Family, Bar Discipline, etc.)</t>
  </si>
  <si>
    <t>Filed Cases</t>
  </si>
  <si>
    <t>Disposed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</si>
</sst>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?0."/>
    <numFmt numFmtId="165" formatCode="0."/>
    <numFmt numFmtId="166" formatCode="_(* #,##0_);_(* \(#,##0\);_(* &quot;-&quot;??_);_(@_)"/>
  </numFmts>
  <fonts count="18" x14ac:knownFonts="1">
    <font>
      <sz val="8"/>
      <name val="Arial"/>
    </font>
    <font>
      <sz val="8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u/>
      <sz val="10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4"/>
      <color indexed="63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5E87A4"/>
        <bgColor indexed="64"/>
      </patternFill>
    </fill>
  </fills>
  <borders count="20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/>
      <right style="thin">
        <color indexed="19"/>
      </right>
      <top style="thin">
        <color indexed="19"/>
      </top>
      <bottom/>
      <diagonal/>
    </border>
    <border>
      <left/>
      <right/>
      <top/>
      <bottom style="thick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/>
      <right/>
      <top/>
      <bottom style="medium">
        <color rgb="FF808000"/>
      </bottom>
      <diagonal/>
    </border>
    <border>
      <left/>
      <right style="thin">
        <color indexed="19"/>
      </right>
      <top/>
      <bottom/>
      <diagonal/>
    </border>
    <border>
      <left style="thin">
        <color indexed="19"/>
      </left>
      <right/>
      <top/>
      <bottom/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/>
      <diagonal/>
    </border>
    <border>
      <left style="thin">
        <color rgb="FF808000"/>
      </left>
      <right/>
      <top style="thin">
        <color rgb="FF808000"/>
      </top>
      <bottom/>
      <diagonal/>
    </border>
    <border>
      <left/>
      <right style="thin">
        <color rgb="FF808000"/>
      </right>
      <top style="thin">
        <color rgb="FF808000"/>
      </top>
      <bottom/>
      <diagonal/>
    </border>
    <border>
      <left style="thin">
        <color rgb="FF808000"/>
      </left>
      <right/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thin">
        <color rgb="FF808000"/>
      </right>
      <top style="thin">
        <color rgb="FF808000"/>
      </top>
      <bottom style="thin">
        <color rgb="FF808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15" fillId="2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1" fontId="0" fillId="3" borderId="0" xfId="0" applyNumberFormat="1" applyFill="1"/>
    <xf numFmtId="9" fontId="0" fillId="3" borderId="0" xfId="0" applyNumberFormat="1" applyFill="1"/>
    <xf numFmtId="0" fontId="6" fillId="4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2" fillId="4" borderId="0" xfId="0" applyFont="1" applyFill="1" applyAlignment="1" applyProtection="1">
      <alignment horizontal="center" textRotation="90"/>
      <protection hidden="1"/>
    </xf>
    <xf numFmtId="0" fontId="12" fillId="0" borderId="0" xfId="0" applyFont="1" applyFill="1" applyAlignment="1" applyProtection="1">
      <alignment horizontal="center" textRotation="90"/>
      <protection hidden="1"/>
    </xf>
    <xf numFmtId="0" fontId="13" fillId="0" borderId="0" xfId="0" applyFont="1" applyFill="1" applyAlignment="1" applyProtection="1">
      <alignment horizontal="center"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165" fontId="3" fillId="0" borderId="5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64" fontId="3" fillId="0" borderId="0" xfId="0" applyNumberFormat="1" applyFont="1" applyFill="1" applyProtection="1">
      <protection hidden="1"/>
    </xf>
    <xf numFmtId="0" fontId="3" fillId="0" borderId="0" xfId="0" applyFont="1" applyFill="1" applyBorder="1" applyAlignment="1" applyProtection="1">
      <alignment horizontal="right" vertical="center" textRotation="90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6" xfId="0" applyFont="1" applyFill="1" applyBorder="1" applyAlignment="1" applyProtection="1">
      <alignment horizontal="center"/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0" fontId="15" fillId="0" borderId="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6" fillId="0" borderId="5" xfId="0" applyFont="1" applyFill="1" applyBorder="1" applyAlignment="1" applyProtection="1">
      <alignment horizontal="center" wrapText="1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Protection="1">
      <protection hidden="1"/>
    </xf>
    <xf numFmtId="9" fontId="14" fillId="0" borderId="1" xfId="2" applyFont="1" applyFill="1" applyBorder="1" applyAlignment="1" applyProtection="1">
      <alignment horizontal="center"/>
      <protection hidden="1"/>
    </xf>
    <xf numFmtId="9" fontId="14" fillId="0" borderId="0" xfId="2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1" fontId="0" fillId="3" borderId="0" xfId="0" applyNumberFormat="1" applyFill="1" applyProtection="1">
      <protection hidden="1"/>
    </xf>
    <xf numFmtId="9" fontId="0" fillId="3" borderId="0" xfId="0" applyNumberFormat="1" applyFill="1" applyProtection="1">
      <protection hidden="1"/>
    </xf>
    <xf numFmtId="9" fontId="0" fillId="3" borderId="0" xfId="2" applyFont="1" applyFill="1" applyProtection="1">
      <protection hidden="1"/>
    </xf>
    <xf numFmtId="166" fontId="0" fillId="3" borderId="0" xfId="1" applyNumberFormat="1" applyFont="1" applyFill="1" applyProtection="1">
      <protection hidden="1"/>
    </xf>
    <xf numFmtId="0" fontId="9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0" fontId="8" fillId="6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protection hidden="1"/>
    </xf>
    <xf numFmtId="0" fontId="13" fillId="6" borderId="0" xfId="0" applyFont="1" applyFill="1" applyAlignment="1" applyProtection="1">
      <alignment horizontal="center" textRotation="90"/>
      <protection hidden="1"/>
    </xf>
    <xf numFmtId="0" fontId="9" fillId="6" borderId="0" xfId="0" applyFont="1" applyFill="1" applyProtection="1">
      <protection hidden="1"/>
    </xf>
    <xf numFmtId="0" fontId="14" fillId="0" borderId="0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right" vertical="center" textRotation="90"/>
      <protection hidden="1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b/>
        <i val="0"/>
        <color rgb="FF5E87A4"/>
        <name val="Calibri Light"/>
        <scheme val="none"/>
      </font>
      <fill>
        <patternFill>
          <bgColor indexed="9"/>
        </patternFill>
      </fill>
    </dxf>
    <dxf>
      <font>
        <b/>
        <i val="0"/>
        <color rgb="FF5E87A4"/>
        <name val="Calibri Light"/>
        <scheme val="none"/>
      </font>
      <fill>
        <patternFill patternType="solid">
          <bgColor indexed="9"/>
        </patternFill>
      </fill>
      <border>
        <left style="thin">
          <color indexed="19"/>
        </left>
        <right style="thin">
          <color indexed="19"/>
        </right>
        <top style="thin">
          <color indexed="19"/>
        </top>
        <bottom style="thin">
          <color indexed="19"/>
        </bottom>
      </border>
    </dxf>
    <dxf>
      <font>
        <b/>
        <i val="0"/>
        <color rgb="FF5E87A4"/>
        <name val="Calibri Light"/>
        <scheme val="none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5E87A4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Clearance Rates by Month</a:t>
            </a:r>
            <a:r>
              <a:rPr lang="en-US"/>
              <a:t>
</a:t>
            </a:r>
          </a:p>
        </c:rich>
      </c:tx>
      <c:layout>
        <c:manualLayout>
          <c:xMode val="edge"/>
          <c:yMode val="edge"/>
          <c:x val="0.36963217865715065"/>
          <c:y val="3.4985472544461417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10440015127743"/>
          <c:y val="0.16909645063156351"/>
          <c:w val="0.82975522262870749"/>
          <c:h val="0.65597761020865153"/>
        </c:manualLayout>
      </c:layout>
      <c:lineChart>
        <c:grouping val="standard"/>
        <c:varyColors val="0"/>
        <c:ser>
          <c:idx val="0"/>
          <c:order val="0"/>
          <c:tx>
            <c:strRef>
              <c:f>'Graphs - Clearance Rates'!$B$7:$B$7</c:f>
              <c:strCache>
                <c:ptCount val="1"/>
                <c:pt idx="0">
                  <c:v>Clearance Rates</c:v>
                </c:pt>
              </c:strCache>
            </c:strRef>
          </c:tx>
          <c:spPr>
            <a:ln w="38100">
              <a:solidFill>
                <a:srgbClr val="5E87A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5E87A4"/>
              </a:solidFill>
              <a:ln>
                <a:solidFill>
                  <a:srgbClr val="5E87A4"/>
                </a:solidFill>
                <a:prstDash val="solid"/>
              </a:ln>
            </c:spPr>
          </c:marker>
          <c:cat>
            <c:strRef>
              <c:f>'Graphs - Clearance Rates'!$B$27:$B$38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'Graphs - Clearance Rates'!$D$27:$D$38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50976"/>
        <c:axId val="560651760"/>
      </c:lineChart>
      <c:catAx>
        <c:axId val="5606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6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651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Clearance Rates</a:t>
                </a:r>
              </a:p>
            </c:rich>
          </c:tx>
          <c:layout>
            <c:manualLayout>
              <c:xMode val="edge"/>
              <c:yMode val="edge"/>
              <c:x val="3.0674869598103789E-2"/>
              <c:y val="0.2827992364010631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6509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944817437345306"/>
          <c:y val="0.92128411033748392"/>
          <c:w val="0.19785290890776944"/>
          <c:h val="6.41400329981792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Incoming and Outgoing Cases</a:t>
            </a:r>
          </a:p>
        </c:rich>
      </c:tx>
      <c:layout>
        <c:manualLayout>
          <c:xMode val="edge"/>
          <c:yMode val="edge"/>
          <c:x val="0.35030916990555361"/>
          <c:y val="3.529416833376656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0879314476204"/>
          <c:y val="0.15000021541850789"/>
          <c:w val="0.87037168205608917"/>
          <c:h val="0.59705968097955109"/>
        </c:manualLayout>
      </c:layout>
      <c:lineChart>
        <c:grouping val="standard"/>
        <c:varyColors val="0"/>
        <c:ser>
          <c:idx val="0"/>
          <c:order val="0"/>
          <c:tx>
            <c:strRef>
              <c:f>'Graphs - Clearance Rates'!$B$10:$C$10</c:f>
              <c:strCache>
                <c:ptCount val="1"/>
                <c:pt idx="0">
                  <c:v>Total Incoming Cases</c:v>
                </c:pt>
              </c:strCache>
            </c:strRef>
          </c:tx>
          <c:spPr>
            <a:ln w="38100">
              <a:solidFill>
                <a:srgbClr val="5E87A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5E87A4"/>
              </a:solidFill>
              <a:ln>
                <a:solidFill>
                  <a:srgbClr val="5E87A4"/>
                </a:solidFill>
                <a:prstDash val="solid"/>
              </a:ln>
            </c:spPr>
          </c:marker>
          <c:cat>
            <c:strRef>
              <c:f>'Graphs - Clearance Rates'!$B$27:$B$38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'Graphs - Clearance Rates'!$C$11:$C$22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'Graphs - Clearance Rates'!$B$26:$C$26</c:f>
              <c:strCache>
                <c:ptCount val="1"/>
                <c:pt idx="0">
                  <c:v>Total Outgoing Cases</c:v>
                </c:pt>
              </c:strCache>
            </c:strRef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'Graphs - Clearance Rates'!$B$27:$B$38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'Graphs - Clearance Rates'!$C$27:$C$38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649016"/>
        <c:axId val="426436128"/>
      </c:lineChart>
      <c:catAx>
        <c:axId val="56064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43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4361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Number of Cases</a:t>
                </a:r>
              </a:p>
            </c:rich>
          </c:tx>
          <c:layout>
            <c:manualLayout>
              <c:xMode val="edge"/>
              <c:yMode val="edge"/>
              <c:x val="2.9321031842315059E-2"/>
              <c:y val="0.247059178336365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649016"/>
        <c:crosses val="autoZero"/>
        <c:crossBetween val="midCat"/>
        <c:min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56825473852047"/>
          <c:y val="0.91176601528896961"/>
          <c:w val="0.56481566601512168"/>
          <c:h val="6.4705975278572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5E87A4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Clearance Rates - Year to Year
</a:t>
            </a:r>
          </a:p>
        </c:rich>
      </c:tx>
      <c:layout>
        <c:manualLayout>
          <c:xMode val="edge"/>
          <c:yMode val="edge"/>
          <c:x val="0.35007662385342919"/>
          <c:y val="3.488372093023255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3064954137168"/>
          <c:y val="0.16860465116279069"/>
          <c:w val="0.83257353586011207"/>
          <c:h val="0.61627906976744184"/>
        </c:manualLayout>
      </c:layout>
      <c:lineChart>
        <c:grouping val="standard"/>
        <c:varyColors val="0"/>
        <c:ser>
          <c:idx val="0"/>
          <c:order val="0"/>
          <c:tx>
            <c:strRef>
              <c:f>'Graphs - Clearance Rates'!$B$7</c:f>
              <c:strCache>
                <c:ptCount val="1"/>
                <c:pt idx="0">
                  <c:v>Clearance Rates</c:v>
                </c:pt>
              </c:strCache>
            </c:strRef>
          </c:tx>
          <c:spPr>
            <a:ln w="38100">
              <a:solidFill>
                <a:srgbClr val="5E87A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5E87A4"/>
              </a:solidFill>
              <a:ln>
                <a:solidFill>
                  <a:srgbClr val="5E87A4"/>
                </a:solidFill>
                <a:prstDash val="solid"/>
              </a:ln>
            </c:spPr>
          </c:marker>
          <c:cat>
            <c:numRef>
              <c:f>'Graphs - Clearance Rates'!$C$6:$L$6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'Graphs - Clearance Rates'!$C$7:$L$7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314088"/>
        <c:axId val="554309776"/>
      </c:lineChart>
      <c:catAx>
        <c:axId val="554314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312032248906382"/>
              <c:y val="0.883720930232558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1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30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309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Clearance Rates</a:t>
                </a:r>
              </a:p>
            </c:rich>
          </c:tx>
          <c:layout>
            <c:manualLayout>
              <c:xMode val="edge"/>
              <c:yMode val="edge"/>
              <c:x val="3.1963517830095711E-2"/>
              <c:y val="0.2790697674418604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314088"/>
        <c:crosses val="autoZero"/>
        <c:crossBetween val="midCat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95250</xdr:rowOff>
    </xdr:from>
    <xdr:to>
      <xdr:col>15</xdr:col>
      <xdr:colOff>749300</xdr:colOff>
      <xdr:row>10</xdr:row>
      <xdr:rowOff>123825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838200" y="755650"/>
          <a:ext cx="9182100" cy="112077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5</xdr:row>
      <xdr:rowOff>180975</xdr:rowOff>
    </xdr:from>
    <xdr:to>
      <xdr:col>0</xdr:col>
      <xdr:colOff>714375</xdr:colOff>
      <xdr:row>19</xdr:row>
      <xdr:rowOff>104775</xdr:rowOff>
    </xdr:to>
    <xdr:pic>
      <xdr:nvPicPr>
        <xdr:cNvPr id="2056" name="Picture 8" descr="CourToolsGra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81075"/>
          <a:ext cx="5238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64</xdr:row>
      <xdr:rowOff>104775</xdr:rowOff>
    </xdr:from>
    <xdr:to>
      <xdr:col>18</xdr:col>
      <xdr:colOff>333375</xdr:colOff>
      <xdr:row>69</xdr:row>
      <xdr:rowOff>9525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866775" y="12477750"/>
          <a:ext cx="11182350" cy="8572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76200</xdr:rowOff>
    </xdr:from>
    <xdr:to>
      <xdr:col>15</xdr:col>
      <xdr:colOff>711200</xdr:colOff>
      <xdr:row>18</xdr:row>
      <xdr:rowOff>47625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838200" y="2400300"/>
          <a:ext cx="9144000" cy="9239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24</xdr:row>
      <xdr:rowOff>47625</xdr:rowOff>
    </xdr:from>
    <xdr:to>
      <xdr:col>13</xdr:col>
      <xdr:colOff>152400</xdr:colOff>
      <xdr:row>47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0</xdr:row>
      <xdr:rowOff>104775</xdr:rowOff>
    </xdr:from>
    <xdr:to>
      <xdr:col>13</xdr:col>
      <xdr:colOff>142875</xdr:colOff>
      <xdr:row>23</xdr:row>
      <xdr:rowOff>57150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49</xdr:row>
      <xdr:rowOff>47625</xdr:rowOff>
    </xdr:from>
    <xdr:to>
      <xdr:col>13</xdr:col>
      <xdr:colOff>133350</xdr:colOff>
      <xdr:row>72</xdr:row>
      <xdr:rowOff>38100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472"/>
  <sheetViews>
    <sheetView showGridLines="0" tabSelected="1" zoomScale="75" zoomScaleNormal="75" zoomScaleSheetLayoutView="83" workbookViewId="0">
      <selection activeCell="H25" sqref="H25"/>
    </sheetView>
  </sheetViews>
  <sheetFormatPr defaultRowHeight="11.25" x14ac:dyDescent="0.2"/>
  <cols>
    <col min="1" max="1" width="14.6640625" style="51" customWidth="1"/>
    <col min="2" max="2" width="3.33203125" style="51" customWidth="1"/>
    <col min="3" max="3" width="5.83203125" style="54" customWidth="1"/>
    <col min="4" max="4" width="1" style="55" customWidth="1"/>
    <col min="5" max="5" width="15.6640625" style="55" customWidth="1"/>
    <col min="6" max="7" width="3" style="55" customWidth="1"/>
    <col min="8" max="27" width="17.5" style="54" customWidth="1"/>
    <col min="28" max="47" width="17.5" style="55" customWidth="1"/>
    <col min="48" max="16384" width="9.33203125" style="55"/>
  </cols>
  <sheetData>
    <row r="1" spans="1:47" s="50" customFormat="1" ht="30" customHeight="1" x14ac:dyDescent="0.2">
      <c r="A1" s="5" t="s">
        <v>29</v>
      </c>
      <c r="B1" s="5"/>
      <c r="C1" s="56" t="s">
        <v>5</v>
      </c>
      <c r="D1" s="57"/>
      <c r="E1" s="58"/>
      <c r="F1" s="58"/>
      <c r="G1" s="58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s="50" customFormat="1" ht="3" customHeight="1" x14ac:dyDescent="0.35">
      <c r="A2" s="6"/>
      <c r="B2" s="6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50" customFormat="1" ht="3" customHeight="1" x14ac:dyDescent="0.2">
      <c r="A3" s="9"/>
      <c r="B3" s="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s="50" customFormat="1" ht="15.75" customHeight="1" x14ac:dyDescent="0.2">
      <c r="A4" s="10"/>
      <c r="B4" s="10"/>
      <c r="C4" s="1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51" customFormat="1" x14ac:dyDescent="0.2">
      <c r="A5" s="12"/>
      <c r="B5" s="12"/>
      <c r="C5" s="13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47" s="51" customFormat="1" ht="15" customHeight="1" x14ac:dyDescent="0.2">
      <c r="A6" s="12"/>
      <c r="B6" s="12"/>
      <c r="C6" s="14" t="s">
        <v>0</v>
      </c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51" customFormat="1" ht="15" customHeight="1" x14ac:dyDescent="0.2">
      <c r="A7" s="12"/>
      <c r="B7" s="12"/>
      <c r="C7" s="15" t="s">
        <v>24</v>
      </c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51" customFormat="1" ht="15" customHeight="1" x14ac:dyDescent="0.2">
      <c r="A8" s="12"/>
      <c r="B8" s="12"/>
      <c r="C8" s="15" t="s">
        <v>28</v>
      </c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51" customFormat="1" ht="15" customHeight="1" x14ac:dyDescent="0.2">
      <c r="A9" s="12"/>
      <c r="B9" s="12"/>
      <c r="C9" s="15" t="s">
        <v>30</v>
      </c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51" customFormat="1" ht="15" customHeight="1" x14ac:dyDescent="0.2">
      <c r="A10" s="12"/>
      <c r="B10" s="12"/>
      <c r="C10" s="15" t="s">
        <v>25</v>
      </c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51" customFormat="1" ht="15" customHeight="1" x14ac:dyDescent="0.2">
      <c r="A11" s="12"/>
      <c r="B11" s="12"/>
      <c r="C11" s="12"/>
      <c r="D11" s="12"/>
      <c r="E11" s="12"/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51" customFormat="1" ht="15" customHeight="1" x14ac:dyDescent="0.2">
      <c r="A12" s="12"/>
      <c r="B12" s="12"/>
      <c r="C12" s="15"/>
      <c r="D12" s="12"/>
      <c r="E12" s="12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51" customFormat="1" ht="15" customHeight="1" x14ac:dyDescent="0.25">
      <c r="A13" s="12"/>
      <c r="B13" s="12"/>
      <c r="C13" s="13"/>
      <c r="D13" s="12"/>
      <c r="E13" s="16"/>
      <c r="F13" s="16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51" customFormat="1" ht="15" customHeight="1" x14ac:dyDescent="0.25">
      <c r="A14" s="12"/>
      <c r="B14" s="12"/>
      <c r="C14" s="13"/>
      <c r="D14" s="12"/>
      <c r="E14" s="16"/>
      <c r="F14" s="16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51" customFormat="1" ht="15" customHeight="1" x14ac:dyDescent="0.25">
      <c r="A15" s="12"/>
      <c r="B15" s="12"/>
      <c r="C15" s="17" t="s">
        <v>26</v>
      </c>
      <c r="D15" s="12"/>
      <c r="E15" s="16"/>
      <c r="F15" s="16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51" customFormat="1" ht="15" customHeight="1" x14ac:dyDescent="0.25">
      <c r="A16" s="12"/>
      <c r="B16" s="12"/>
      <c r="C16" s="13"/>
      <c r="D16" s="12"/>
      <c r="E16" s="16"/>
      <c r="F16" s="16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98" s="51" customFormat="1" ht="15" customHeight="1" thickBot="1" x14ac:dyDescent="0.3">
      <c r="A17" s="12"/>
      <c r="B17" s="12"/>
      <c r="C17" s="18" t="s">
        <v>32</v>
      </c>
      <c r="D17" s="12"/>
      <c r="E17" s="16"/>
      <c r="F17" s="16"/>
      <c r="G17" s="12"/>
      <c r="H17" s="13"/>
      <c r="I17" s="61"/>
      <c r="J17" s="61"/>
      <c r="K17" s="76"/>
      <c r="L17" s="76"/>
      <c r="M17" s="76"/>
      <c r="N17" s="76"/>
      <c r="O17" s="76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98" s="51" customFormat="1" ht="15" customHeight="1" x14ac:dyDescent="0.25">
      <c r="A18" s="12"/>
      <c r="B18" s="12"/>
      <c r="C18" s="13"/>
      <c r="D18" s="12"/>
      <c r="E18" s="15" t="s">
        <v>31</v>
      </c>
      <c r="F18" s="16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98" s="51" customFormat="1" ht="15" customHeight="1" x14ac:dyDescent="0.2">
      <c r="A19" s="12"/>
      <c r="B19" s="12"/>
      <c r="C19" s="19"/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98" s="51" customFormat="1" ht="15" customHeight="1" x14ac:dyDescent="0.2">
      <c r="A20" s="12"/>
      <c r="B20" s="12"/>
      <c r="C20" s="19"/>
      <c r="D20" s="20"/>
      <c r="E20" s="20"/>
      <c r="F20" s="20"/>
      <c r="G20" s="20"/>
      <c r="H20" s="77">
        <v>2004</v>
      </c>
      <c r="I20" s="78"/>
      <c r="J20" s="79"/>
      <c r="K20" s="73">
        <f>+H20+1</f>
        <v>2005</v>
      </c>
      <c r="L20" s="74"/>
      <c r="M20" s="75"/>
      <c r="N20" s="73">
        <f>+K20+1</f>
        <v>2006</v>
      </c>
      <c r="O20" s="74"/>
      <c r="P20" s="75"/>
      <c r="Q20" s="73">
        <f>+N20+1</f>
        <v>2007</v>
      </c>
      <c r="R20" s="74"/>
      <c r="S20" s="75"/>
      <c r="T20" s="73">
        <f>+Q20+1</f>
        <v>2008</v>
      </c>
      <c r="U20" s="74"/>
      <c r="V20" s="75"/>
      <c r="W20" s="73">
        <f>+T20+1</f>
        <v>2009</v>
      </c>
      <c r="X20" s="74"/>
      <c r="Y20" s="75"/>
      <c r="Z20" s="73">
        <f>+W20+1</f>
        <v>2010</v>
      </c>
      <c r="AA20" s="74"/>
      <c r="AB20" s="75"/>
      <c r="AC20" s="73">
        <f>+Z20+1</f>
        <v>2011</v>
      </c>
      <c r="AD20" s="74"/>
      <c r="AE20" s="75"/>
      <c r="AF20" s="73">
        <f>+AC20+1</f>
        <v>2012</v>
      </c>
      <c r="AG20" s="74"/>
      <c r="AH20" s="75"/>
      <c r="AI20" s="73">
        <f>+AF20+1</f>
        <v>2013</v>
      </c>
      <c r="AJ20" s="74"/>
      <c r="AK20" s="75"/>
      <c r="AL20" s="63"/>
      <c r="AM20" s="21"/>
    </row>
    <row r="21" spans="1:98" s="51" customFormat="1" ht="15" customHeight="1" x14ac:dyDescent="0.2">
      <c r="A21" s="12"/>
      <c r="B21" s="12"/>
      <c r="C21" s="19"/>
      <c r="D21" s="20"/>
      <c r="E21" s="20"/>
      <c r="F21" s="20"/>
      <c r="G21" s="20"/>
      <c r="H21" s="22"/>
      <c r="I21" s="23"/>
      <c r="J21" s="24"/>
      <c r="K21" s="22"/>
      <c r="L21" s="25"/>
      <c r="M21" s="62"/>
      <c r="N21" s="22"/>
      <c r="O21" s="25"/>
      <c r="P21" s="62"/>
      <c r="Q21" s="22"/>
      <c r="R21" s="25"/>
      <c r="S21" s="62"/>
      <c r="T21" s="22"/>
      <c r="U21" s="25"/>
      <c r="V21" s="62"/>
      <c r="W21" s="22"/>
      <c r="X21" s="25"/>
      <c r="Y21" s="62"/>
      <c r="Z21" s="22"/>
      <c r="AA21" s="25"/>
      <c r="AB21" s="62"/>
      <c r="AC21" s="22"/>
      <c r="AD21" s="25"/>
      <c r="AE21" s="62"/>
      <c r="AF21" s="22"/>
      <c r="AG21" s="25"/>
      <c r="AH21" s="62"/>
      <c r="AI21" s="22"/>
      <c r="AJ21" s="25"/>
      <c r="AK21" s="62"/>
      <c r="AL21" s="64"/>
      <c r="AM21" s="52"/>
    </row>
    <row r="22" spans="1:98" s="51" customFormat="1" ht="42" customHeight="1" thickBot="1" x14ac:dyDescent="0.25">
      <c r="A22" s="12"/>
      <c r="B22" s="82"/>
      <c r="C22" s="83"/>
      <c r="D22" s="26"/>
      <c r="E22" s="26"/>
      <c r="F22" s="26"/>
      <c r="G22" s="20"/>
      <c r="H22" s="27" t="s">
        <v>33</v>
      </c>
      <c r="I22" s="27" t="s">
        <v>12</v>
      </c>
      <c r="J22" s="27" t="s">
        <v>6</v>
      </c>
      <c r="K22" s="27" t="s">
        <v>33</v>
      </c>
      <c r="L22" s="27" t="s">
        <v>12</v>
      </c>
      <c r="M22" s="27" t="s">
        <v>6</v>
      </c>
      <c r="N22" s="27" t="s">
        <v>33</v>
      </c>
      <c r="O22" s="27" t="s">
        <v>12</v>
      </c>
      <c r="P22" s="27" t="s">
        <v>6</v>
      </c>
      <c r="Q22" s="27" t="s">
        <v>33</v>
      </c>
      <c r="R22" s="27" t="s">
        <v>12</v>
      </c>
      <c r="S22" s="27" t="s">
        <v>6</v>
      </c>
      <c r="T22" s="27" t="s">
        <v>33</v>
      </c>
      <c r="U22" s="27" t="s">
        <v>12</v>
      </c>
      <c r="V22" s="27" t="s">
        <v>6</v>
      </c>
      <c r="W22" s="27" t="s">
        <v>33</v>
      </c>
      <c r="X22" s="27" t="s">
        <v>12</v>
      </c>
      <c r="Y22" s="27" t="s">
        <v>6</v>
      </c>
      <c r="Z22" s="27" t="s">
        <v>33</v>
      </c>
      <c r="AA22" s="27" t="s">
        <v>12</v>
      </c>
      <c r="AB22" s="27" t="s">
        <v>6</v>
      </c>
      <c r="AC22" s="27" t="s">
        <v>33</v>
      </c>
      <c r="AD22" s="27" t="s">
        <v>12</v>
      </c>
      <c r="AE22" s="27" t="s">
        <v>6</v>
      </c>
      <c r="AF22" s="27" t="s">
        <v>33</v>
      </c>
      <c r="AG22" s="27" t="s">
        <v>12</v>
      </c>
      <c r="AH22" s="27" t="s">
        <v>6</v>
      </c>
      <c r="AI22" s="27" t="s">
        <v>33</v>
      </c>
      <c r="AJ22" s="27" t="s">
        <v>12</v>
      </c>
      <c r="AK22" s="27" t="s">
        <v>6</v>
      </c>
    </row>
    <row r="23" spans="1:98" s="51" customFormat="1" ht="15" customHeight="1" thickTop="1" x14ac:dyDescent="0.2">
      <c r="A23" s="12"/>
      <c r="B23" s="80"/>
      <c r="C23" s="81"/>
      <c r="D23" s="30"/>
      <c r="E23" s="12"/>
      <c r="F23" s="20"/>
      <c r="G23" s="8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</row>
    <row r="24" spans="1:98" s="51" customFormat="1" ht="15" customHeight="1" x14ac:dyDescent="0.2">
      <c r="A24" s="12"/>
      <c r="B24" s="28"/>
      <c r="C24" s="29"/>
      <c r="D24" s="30"/>
      <c r="E24" s="26" t="s">
        <v>7</v>
      </c>
      <c r="F24" s="20"/>
      <c r="G24" s="84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</row>
    <row r="25" spans="1:98" s="51" customFormat="1" ht="15" customHeight="1" x14ac:dyDescent="0.2">
      <c r="A25" s="12"/>
      <c r="B25" s="80"/>
      <c r="C25" s="81"/>
      <c r="D25" s="30"/>
      <c r="E25" s="19" t="s">
        <v>13</v>
      </c>
      <c r="F25" s="20"/>
      <c r="G25" s="84"/>
      <c r="H25" s="1"/>
      <c r="I25" s="1"/>
      <c r="J25" s="34">
        <f t="shared" ref="J25:J37" si="0">SUM(H25:I25)</f>
        <v>0</v>
      </c>
      <c r="K25" s="1"/>
      <c r="L25" s="1"/>
      <c r="M25" s="34">
        <f t="shared" ref="M25:M36" si="1">SUM(K25:L25)</f>
        <v>0</v>
      </c>
      <c r="N25" s="1"/>
      <c r="O25" s="1"/>
      <c r="P25" s="34">
        <f t="shared" ref="P25:P36" si="2">SUM(N25:O25)</f>
        <v>0</v>
      </c>
      <c r="Q25" s="1"/>
      <c r="R25" s="1"/>
      <c r="S25" s="34">
        <f t="shared" ref="S25:S36" si="3">SUM(Q25:R25)</f>
        <v>0</v>
      </c>
      <c r="T25" s="1"/>
      <c r="U25" s="1"/>
      <c r="V25" s="34">
        <f t="shared" ref="V25:V36" si="4">SUM(T25:U25)</f>
        <v>0</v>
      </c>
      <c r="W25" s="1"/>
      <c r="X25" s="1"/>
      <c r="Y25" s="34">
        <f t="shared" ref="Y25:Y36" si="5">SUM(W25:X25)</f>
        <v>0</v>
      </c>
      <c r="Z25" s="1"/>
      <c r="AA25" s="1"/>
      <c r="AB25" s="34">
        <f t="shared" ref="AB25:AB36" si="6">SUM(Z25:AA25)</f>
        <v>0</v>
      </c>
      <c r="AC25" s="1"/>
      <c r="AD25" s="1"/>
      <c r="AE25" s="34">
        <f t="shared" ref="AE25:AE36" si="7">SUM(AC25:AD25)</f>
        <v>0</v>
      </c>
      <c r="AF25" s="1"/>
      <c r="AG25" s="1"/>
      <c r="AH25" s="34">
        <f t="shared" ref="AH25:AH36" si="8">SUM(AF25:AG25)</f>
        <v>0</v>
      </c>
      <c r="AI25" s="1"/>
      <c r="AJ25" s="1"/>
      <c r="AK25" s="34">
        <f t="shared" ref="AK25:AK36" si="9">SUM(AI25:AJ25)</f>
        <v>0</v>
      </c>
    </row>
    <row r="26" spans="1:98" s="51" customFormat="1" ht="15" customHeight="1" x14ac:dyDescent="0.2">
      <c r="A26" s="12"/>
      <c r="B26" s="82"/>
      <c r="C26" s="83"/>
      <c r="D26" s="30"/>
      <c r="E26" s="19" t="s">
        <v>14</v>
      </c>
      <c r="F26" s="20"/>
      <c r="G26" s="84"/>
      <c r="H26" s="1"/>
      <c r="I26" s="1"/>
      <c r="J26" s="34">
        <f t="shared" si="0"/>
        <v>0</v>
      </c>
      <c r="K26" s="1"/>
      <c r="L26" s="1"/>
      <c r="M26" s="34">
        <f t="shared" si="1"/>
        <v>0</v>
      </c>
      <c r="N26" s="1"/>
      <c r="O26" s="1"/>
      <c r="P26" s="34">
        <f t="shared" si="2"/>
        <v>0</v>
      </c>
      <c r="Q26" s="1"/>
      <c r="R26" s="1"/>
      <c r="S26" s="34">
        <f t="shared" si="3"/>
        <v>0</v>
      </c>
      <c r="T26" s="1"/>
      <c r="U26" s="1"/>
      <c r="V26" s="34">
        <f t="shared" si="4"/>
        <v>0</v>
      </c>
      <c r="W26" s="1"/>
      <c r="X26" s="1"/>
      <c r="Y26" s="34">
        <f t="shared" si="5"/>
        <v>0</v>
      </c>
      <c r="Z26" s="1"/>
      <c r="AA26" s="1"/>
      <c r="AB26" s="34">
        <f t="shared" si="6"/>
        <v>0</v>
      </c>
      <c r="AC26" s="1"/>
      <c r="AD26" s="1"/>
      <c r="AE26" s="34">
        <f t="shared" si="7"/>
        <v>0</v>
      </c>
      <c r="AF26" s="1"/>
      <c r="AG26" s="1"/>
      <c r="AH26" s="34">
        <f t="shared" si="8"/>
        <v>0</v>
      </c>
      <c r="AI26" s="1"/>
      <c r="AJ26" s="1"/>
      <c r="AK26" s="34">
        <f t="shared" si="9"/>
        <v>0</v>
      </c>
    </row>
    <row r="27" spans="1:98" s="51" customFormat="1" ht="15" customHeight="1" x14ac:dyDescent="0.2">
      <c r="A27" s="12"/>
      <c r="B27" s="80"/>
      <c r="C27" s="81"/>
      <c r="D27" s="30"/>
      <c r="E27" s="19" t="s">
        <v>15</v>
      </c>
      <c r="F27" s="20"/>
      <c r="G27" s="84"/>
      <c r="H27" s="1"/>
      <c r="I27" s="1"/>
      <c r="J27" s="34">
        <f t="shared" si="0"/>
        <v>0</v>
      </c>
      <c r="K27" s="1"/>
      <c r="L27" s="1"/>
      <c r="M27" s="34">
        <f t="shared" si="1"/>
        <v>0</v>
      </c>
      <c r="N27" s="1"/>
      <c r="O27" s="1"/>
      <c r="P27" s="34">
        <f t="shared" si="2"/>
        <v>0</v>
      </c>
      <c r="Q27" s="1"/>
      <c r="R27" s="1"/>
      <c r="S27" s="34">
        <f t="shared" si="3"/>
        <v>0</v>
      </c>
      <c r="T27" s="1"/>
      <c r="U27" s="1"/>
      <c r="V27" s="34">
        <f t="shared" si="4"/>
        <v>0</v>
      </c>
      <c r="W27" s="1"/>
      <c r="X27" s="1"/>
      <c r="Y27" s="34">
        <f t="shared" si="5"/>
        <v>0</v>
      </c>
      <c r="Z27" s="1"/>
      <c r="AA27" s="1"/>
      <c r="AB27" s="34">
        <f t="shared" si="6"/>
        <v>0</v>
      </c>
      <c r="AC27" s="1"/>
      <c r="AD27" s="1"/>
      <c r="AE27" s="34">
        <f t="shared" si="7"/>
        <v>0</v>
      </c>
      <c r="AF27" s="1"/>
      <c r="AG27" s="1"/>
      <c r="AH27" s="34">
        <f t="shared" si="8"/>
        <v>0</v>
      </c>
      <c r="AI27" s="1"/>
      <c r="AJ27" s="1"/>
      <c r="AK27" s="34">
        <f t="shared" si="9"/>
        <v>0</v>
      </c>
    </row>
    <row r="28" spans="1:98" s="51" customFormat="1" ht="15" customHeight="1" x14ac:dyDescent="0.2">
      <c r="A28" s="12"/>
      <c r="B28" s="80"/>
      <c r="C28" s="81"/>
      <c r="D28" s="30"/>
      <c r="E28" s="19" t="s">
        <v>16</v>
      </c>
      <c r="F28" s="20"/>
      <c r="G28" s="84"/>
      <c r="H28" s="1"/>
      <c r="I28" s="1"/>
      <c r="J28" s="34">
        <f t="shared" si="0"/>
        <v>0</v>
      </c>
      <c r="K28" s="1"/>
      <c r="L28" s="1"/>
      <c r="M28" s="34">
        <f t="shared" si="1"/>
        <v>0</v>
      </c>
      <c r="N28" s="1"/>
      <c r="O28" s="1"/>
      <c r="P28" s="34">
        <f t="shared" si="2"/>
        <v>0</v>
      </c>
      <c r="Q28" s="1"/>
      <c r="R28" s="1"/>
      <c r="S28" s="34">
        <f t="shared" si="3"/>
        <v>0</v>
      </c>
      <c r="T28" s="1"/>
      <c r="U28" s="1"/>
      <c r="V28" s="34">
        <f t="shared" si="4"/>
        <v>0</v>
      </c>
      <c r="W28" s="1"/>
      <c r="X28" s="1"/>
      <c r="Y28" s="34">
        <f t="shared" si="5"/>
        <v>0</v>
      </c>
      <c r="Z28" s="1"/>
      <c r="AA28" s="1"/>
      <c r="AB28" s="34">
        <f t="shared" si="6"/>
        <v>0</v>
      </c>
      <c r="AC28" s="1"/>
      <c r="AD28" s="1"/>
      <c r="AE28" s="34">
        <f t="shared" si="7"/>
        <v>0</v>
      </c>
      <c r="AF28" s="1"/>
      <c r="AG28" s="1"/>
      <c r="AH28" s="34">
        <f t="shared" si="8"/>
        <v>0</v>
      </c>
      <c r="AI28" s="1"/>
      <c r="AJ28" s="1"/>
      <c r="AK28" s="34">
        <f t="shared" si="9"/>
        <v>0</v>
      </c>
    </row>
    <row r="29" spans="1:98" s="51" customFormat="1" ht="15" customHeight="1" x14ac:dyDescent="0.2">
      <c r="A29" s="12"/>
      <c r="B29" s="80"/>
      <c r="C29" s="81"/>
      <c r="D29" s="30"/>
      <c r="E29" s="19" t="s">
        <v>2</v>
      </c>
      <c r="F29" s="20"/>
      <c r="G29" s="84"/>
      <c r="H29" s="1"/>
      <c r="I29" s="1"/>
      <c r="J29" s="34">
        <f t="shared" si="0"/>
        <v>0</v>
      </c>
      <c r="K29" s="1"/>
      <c r="L29" s="1"/>
      <c r="M29" s="34">
        <f t="shared" si="1"/>
        <v>0</v>
      </c>
      <c r="N29" s="1"/>
      <c r="O29" s="1"/>
      <c r="P29" s="34">
        <f t="shared" si="2"/>
        <v>0</v>
      </c>
      <c r="Q29" s="1"/>
      <c r="R29" s="1"/>
      <c r="S29" s="34">
        <f t="shared" si="3"/>
        <v>0</v>
      </c>
      <c r="T29" s="1"/>
      <c r="U29" s="1"/>
      <c r="V29" s="34">
        <f t="shared" si="4"/>
        <v>0</v>
      </c>
      <c r="W29" s="1"/>
      <c r="X29" s="1"/>
      <c r="Y29" s="34">
        <f t="shared" si="5"/>
        <v>0</v>
      </c>
      <c r="Z29" s="1"/>
      <c r="AA29" s="1"/>
      <c r="AB29" s="34">
        <f t="shared" si="6"/>
        <v>0</v>
      </c>
      <c r="AC29" s="1"/>
      <c r="AD29" s="1"/>
      <c r="AE29" s="34">
        <f t="shared" si="7"/>
        <v>0</v>
      </c>
      <c r="AF29" s="1"/>
      <c r="AG29" s="1"/>
      <c r="AH29" s="34">
        <f t="shared" si="8"/>
        <v>0</v>
      </c>
      <c r="AI29" s="1"/>
      <c r="AJ29" s="1"/>
      <c r="AK29" s="34">
        <f t="shared" si="9"/>
        <v>0</v>
      </c>
    </row>
    <row r="30" spans="1:98" s="51" customFormat="1" ht="15" customHeight="1" x14ac:dyDescent="0.2">
      <c r="A30" s="12"/>
      <c r="B30" s="80"/>
      <c r="C30" s="81"/>
      <c r="D30" s="30"/>
      <c r="E30" s="19" t="s">
        <v>3</v>
      </c>
      <c r="F30" s="20"/>
      <c r="G30" s="84"/>
      <c r="H30" s="1"/>
      <c r="I30" s="1"/>
      <c r="J30" s="34">
        <f t="shared" si="0"/>
        <v>0</v>
      </c>
      <c r="K30" s="1"/>
      <c r="L30" s="1"/>
      <c r="M30" s="34">
        <f t="shared" si="1"/>
        <v>0</v>
      </c>
      <c r="N30" s="1"/>
      <c r="O30" s="1"/>
      <c r="P30" s="34">
        <f t="shared" si="2"/>
        <v>0</v>
      </c>
      <c r="Q30" s="1"/>
      <c r="R30" s="1"/>
      <c r="S30" s="34">
        <f t="shared" si="3"/>
        <v>0</v>
      </c>
      <c r="T30" s="1"/>
      <c r="U30" s="1"/>
      <c r="V30" s="34">
        <f t="shared" si="4"/>
        <v>0</v>
      </c>
      <c r="W30" s="1"/>
      <c r="X30" s="1"/>
      <c r="Y30" s="34">
        <f t="shared" si="5"/>
        <v>0</v>
      </c>
      <c r="Z30" s="1"/>
      <c r="AA30" s="1"/>
      <c r="AB30" s="34">
        <f t="shared" si="6"/>
        <v>0</v>
      </c>
      <c r="AC30" s="1"/>
      <c r="AD30" s="1"/>
      <c r="AE30" s="34">
        <f t="shared" si="7"/>
        <v>0</v>
      </c>
      <c r="AF30" s="1"/>
      <c r="AG30" s="1"/>
      <c r="AH30" s="34">
        <f t="shared" si="8"/>
        <v>0</v>
      </c>
      <c r="AI30" s="1"/>
      <c r="AJ30" s="1"/>
      <c r="AK30" s="34">
        <f t="shared" si="9"/>
        <v>0</v>
      </c>
    </row>
    <row r="31" spans="1:98" s="51" customFormat="1" ht="15" customHeight="1" x14ac:dyDescent="0.2">
      <c r="A31" s="12"/>
      <c r="B31" s="80"/>
      <c r="C31" s="81"/>
      <c r="D31" s="30"/>
      <c r="E31" s="19" t="s">
        <v>4</v>
      </c>
      <c r="F31" s="20"/>
      <c r="G31" s="84"/>
      <c r="H31" s="1"/>
      <c r="I31" s="1"/>
      <c r="J31" s="34">
        <f t="shared" si="0"/>
        <v>0</v>
      </c>
      <c r="K31" s="1"/>
      <c r="L31" s="1"/>
      <c r="M31" s="34">
        <f t="shared" si="1"/>
        <v>0</v>
      </c>
      <c r="N31" s="1"/>
      <c r="O31" s="1"/>
      <c r="P31" s="34">
        <f t="shared" si="2"/>
        <v>0</v>
      </c>
      <c r="Q31" s="1"/>
      <c r="R31" s="1"/>
      <c r="S31" s="34">
        <f t="shared" si="3"/>
        <v>0</v>
      </c>
      <c r="T31" s="1"/>
      <c r="U31" s="1"/>
      <c r="V31" s="34">
        <f t="shared" si="4"/>
        <v>0</v>
      </c>
      <c r="W31" s="1"/>
      <c r="X31" s="1"/>
      <c r="Y31" s="34">
        <f t="shared" si="5"/>
        <v>0</v>
      </c>
      <c r="Z31" s="1"/>
      <c r="AA31" s="1"/>
      <c r="AB31" s="34">
        <f t="shared" si="6"/>
        <v>0</v>
      </c>
      <c r="AC31" s="1"/>
      <c r="AD31" s="1"/>
      <c r="AE31" s="34">
        <f t="shared" si="7"/>
        <v>0</v>
      </c>
      <c r="AF31" s="1"/>
      <c r="AG31" s="1"/>
      <c r="AH31" s="34">
        <f t="shared" si="8"/>
        <v>0</v>
      </c>
      <c r="AI31" s="1"/>
      <c r="AJ31" s="1"/>
      <c r="AK31" s="34">
        <f t="shared" si="9"/>
        <v>0</v>
      </c>
    </row>
    <row r="32" spans="1:98" s="51" customFormat="1" ht="15" customHeight="1" x14ac:dyDescent="0.2">
      <c r="A32" s="12"/>
      <c r="B32" s="80"/>
      <c r="C32" s="81"/>
      <c r="D32" s="30"/>
      <c r="E32" s="19" t="s">
        <v>17</v>
      </c>
      <c r="F32" s="20"/>
      <c r="G32" s="84"/>
      <c r="H32" s="1"/>
      <c r="I32" s="1"/>
      <c r="J32" s="34">
        <f t="shared" si="0"/>
        <v>0</v>
      </c>
      <c r="K32" s="1"/>
      <c r="L32" s="1"/>
      <c r="M32" s="34">
        <f t="shared" si="1"/>
        <v>0</v>
      </c>
      <c r="N32" s="1"/>
      <c r="O32" s="1"/>
      <c r="P32" s="34">
        <f t="shared" si="2"/>
        <v>0</v>
      </c>
      <c r="Q32" s="1"/>
      <c r="R32" s="1"/>
      <c r="S32" s="34">
        <f t="shared" si="3"/>
        <v>0</v>
      </c>
      <c r="T32" s="1"/>
      <c r="U32" s="1"/>
      <c r="V32" s="34">
        <f t="shared" si="4"/>
        <v>0</v>
      </c>
      <c r="W32" s="1"/>
      <c r="X32" s="1"/>
      <c r="Y32" s="34">
        <f t="shared" si="5"/>
        <v>0</v>
      </c>
      <c r="Z32" s="1"/>
      <c r="AA32" s="1"/>
      <c r="AB32" s="34">
        <f t="shared" si="6"/>
        <v>0</v>
      </c>
      <c r="AC32" s="1"/>
      <c r="AD32" s="1"/>
      <c r="AE32" s="34">
        <f t="shared" si="7"/>
        <v>0</v>
      </c>
      <c r="AF32" s="1"/>
      <c r="AG32" s="1"/>
      <c r="AH32" s="34">
        <f t="shared" si="8"/>
        <v>0</v>
      </c>
      <c r="AI32" s="1"/>
      <c r="AJ32" s="1"/>
      <c r="AK32" s="34">
        <f t="shared" si="9"/>
        <v>0</v>
      </c>
    </row>
    <row r="33" spans="1:130" s="51" customFormat="1" ht="15" customHeight="1" x14ac:dyDescent="0.2">
      <c r="A33" s="12"/>
      <c r="B33" s="80"/>
      <c r="C33" s="81"/>
      <c r="D33" s="30"/>
      <c r="E33" s="19" t="s">
        <v>18</v>
      </c>
      <c r="F33" s="20"/>
      <c r="G33" s="84"/>
      <c r="H33" s="1"/>
      <c r="I33" s="1"/>
      <c r="J33" s="34">
        <f t="shared" si="0"/>
        <v>0</v>
      </c>
      <c r="K33" s="1"/>
      <c r="L33" s="1"/>
      <c r="M33" s="34">
        <f t="shared" si="1"/>
        <v>0</v>
      </c>
      <c r="N33" s="1"/>
      <c r="O33" s="1"/>
      <c r="P33" s="34">
        <f t="shared" si="2"/>
        <v>0</v>
      </c>
      <c r="Q33" s="1"/>
      <c r="R33" s="1"/>
      <c r="S33" s="34">
        <f t="shared" si="3"/>
        <v>0</v>
      </c>
      <c r="T33" s="1"/>
      <c r="U33" s="1"/>
      <c r="V33" s="34">
        <f t="shared" si="4"/>
        <v>0</v>
      </c>
      <c r="W33" s="1"/>
      <c r="X33" s="1"/>
      <c r="Y33" s="34">
        <f t="shared" si="5"/>
        <v>0</v>
      </c>
      <c r="Z33" s="1"/>
      <c r="AA33" s="1"/>
      <c r="AB33" s="34">
        <f t="shared" si="6"/>
        <v>0</v>
      </c>
      <c r="AC33" s="1"/>
      <c r="AD33" s="1"/>
      <c r="AE33" s="34">
        <f t="shared" si="7"/>
        <v>0</v>
      </c>
      <c r="AF33" s="1"/>
      <c r="AG33" s="1"/>
      <c r="AH33" s="34">
        <f t="shared" si="8"/>
        <v>0</v>
      </c>
      <c r="AI33" s="1"/>
      <c r="AJ33" s="1"/>
      <c r="AK33" s="34">
        <f t="shared" si="9"/>
        <v>0</v>
      </c>
    </row>
    <row r="34" spans="1:130" s="51" customFormat="1" ht="15" customHeight="1" x14ac:dyDescent="0.2">
      <c r="A34" s="12"/>
      <c r="B34" s="80"/>
      <c r="C34" s="81"/>
      <c r="D34" s="30"/>
      <c r="E34" s="19" t="s">
        <v>19</v>
      </c>
      <c r="F34" s="20"/>
      <c r="G34" s="84"/>
      <c r="H34" s="1"/>
      <c r="I34" s="1"/>
      <c r="J34" s="34">
        <f t="shared" si="0"/>
        <v>0</v>
      </c>
      <c r="K34" s="1"/>
      <c r="L34" s="1"/>
      <c r="M34" s="34">
        <f t="shared" si="1"/>
        <v>0</v>
      </c>
      <c r="N34" s="1"/>
      <c r="O34" s="1"/>
      <c r="P34" s="34">
        <f t="shared" si="2"/>
        <v>0</v>
      </c>
      <c r="Q34" s="1"/>
      <c r="R34" s="1"/>
      <c r="S34" s="34">
        <f t="shared" si="3"/>
        <v>0</v>
      </c>
      <c r="T34" s="1"/>
      <c r="U34" s="1"/>
      <c r="V34" s="34">
        <f t="shared" si="4"/>
        <v>0</v>
      </c>
      <c r="W34" s="1"/>
      <c r="X34" s="1"/>
      <c r="Y34" s="34">
        <f t="shared" si="5"/>
        <v>0</v>
      </c>
      <c r="Z34" s="1"/>
      <c r="AA34" s="1"/>
      <c r="AB34" s="34">
        <f t="shared" si="6"/>
        <v>0</v>
      </c>
      <c r="AC34" s="1"/>
      <c r="AD34" s="1"/>
      <c r="AE34" s="34">
        <f t="shared" si="7"/>
        <v>0</v>
      </c>
      <c r="AF34" s="1"/>
      <c r="AG34" s="1"/>
      <c r="AH34" s="34">
        <f t="shared" si="8"/>
        <v>0</v>
      </c>
      <c r="AI34" s="1"/>
      <c r="AJ34" s="1"/>
      <c r="AK34" s="34">
        <f t="shared" si="9"/>
        <v>0</v>
      </c>
    </row>
    <row r="35" spans="1:130" s="51" customFormat="1" ht="15" customHeight="1" x14ac:dyDescent="0.2">
      <c r="A35" s="12"/>
      <c r="B35" s="80"/>
      <c r="C35" s="81"/>
      <c r="D35" s="30"/>
      <c r="E35" s="19" t="s">
        <v>20</v>
      </c>
      <c r="F35" s="20"/>
      <c r="G35" s="84"/>
      <c r="H35" s="1"/>
      <c r="I35" s="1"/>
      <c r="J35" s="34">
        <f t="shared" si="0"/>
        <v>0</v>
      </c>
      <c r="K35" s="1"/>
      <c r="L35" s="1"/>
      <c r="M35" s="34">
        <f t="shared" si="1"/>
        <v>0</v>
      </c>
      <c r="N35" s="1"/>
      <c r="O35" s="1"/>
      <c r="P35" s="34">
        <f t="shared" si="2"/>
        <v>0</v>
      </c>
      <c r="Q35" s="1"/>
      <c r="R35" s="1"/>
      <c r="S35" s="34">
        <f t="shared" si="3"/>
        <v>0</v>
      </c>
      <c r="T35" s="1"/>
      <c r="U35" s="1"/>
      <c r="V35" s="34">
        <f t="shared" si="4"/>
        <v>0</v>
      </c>
      <c r="W35" s="1"/>
      <c r="X35" s="1"/>
      <c r="Y35" s="34">
        <f t="shared" si="5"/>
        <v>0</v>
      </c>
      <c r="Z35" s="1"/>
      <c r="AA35" s="1"/>
      <c r="AB35" s="34">
        <f t="shared" si="6"/>
        <v>0</v>
      </c>
      <c r="AC35" s="1"/>
      <c r="AD35" s="1"/>
      <c r="AE35" s="34">
        <f t="shared" si="7"/>
        <v>0</v>
      </c>
      <c r="AF35" s="1"/>
      <c r="AG35" s="1"/>
      <c r="AH35" s="34">
        <f t="shared" si="8"/>
        <v>0</v>
      </c>
      <c r="AI35" s="1"/>
      <c r="AJ35" s="1"/>
      <c r="AK35" s="34">
        <f t="shared" si="9"/>
        <v>0</v>
      </c>
    </row>
    <row r="36" spans="1:130" s="51" customFormat="1" ht="15" customHeight="1" x14ac:dyDescent="0.2">
      <c r="A36" s="12"/>
      <c r="B36" s="80"/>
      <c r="C36" s="81"/>
      <c r="D36" s="30"/>
      <c r="E36" s="19" t="s">
        <v>21</v>
      </c>
      <c r="F36" s="20"/>
      <c r="G36" s="84"/>
      <c r="H36" s="1"/>
      <c r="I36" s="1"/>
      <c r="J36" s="34">
        <f t="shared" si="0"/>
        <v>0</v>
      </c>
      <c r="K36" s="1"/>
      <c r="L36" s="1"/>
      <c r="M36" s="34">
        <f t="shared" si="1"/>
        <v>0</v>
      </c>
      <c r="N36" s="1"/>
      <c r="O36" s="1"/>
      <c r="P36" s="34">
        <f t="shared" si="2"/>
        <v>0</v>
      </c>
      <c r="Q36" s="1"/>
      <c r="R36" s="1"/>
      <c r="S36" s="34">
        <f t="shared" si="3"/>
        <v>0</v>
      </c>
      <c r="T36" s="1"/>
      <c r="U36" s="1"/>
      <c r="V36" s="34">
        <f t="shared" si="4"/>
        <v>0</v>
      </c>
      <c r="W36" s="1"/>
      <c r="X36" s="1"/>
      <c r="Y36" s="34">
        <f t="shared" si="5"/>
        <v>0</v>
      </c>
      <c r="Z36" s="1"/>
      <c r="AA36" s="1"/>
      <c r="AB36" s="34">
        <f t="shared" si="6"/>
        <v>0</v>
      </c>
      <c r="AC36" s="1"/>
      <c r="AD36" s="1"/>
      <c r="AE36" s="34">
        <f t="shared" si="7"/>
        <v>0</v>
      </c>
      <c r="AF36" s="1"/>
      <c r="AG36" s="1"/>
      <c r="AH36" s="34">
        <f t="shared" si="8"/>
        <v>0</v>
      </c>
      <c r="AI36" s="1"/>
      <c r="AJ36" s="1"/>
      <c r="AK36" s="34">
        <f t="shared" si="9"/>
        <v>0</v>
      </c>
    </row>
    <row r="37" spans="1:130" s="51" customFormat="1" ht="15" customHeight="1" x14ac:dyDescent="0.2">
      <c r="A37" s="12"/>
      <c r="B37" s="28"/>
      <c r="C37" s="29"/>
      <c r="D37" s="30"/>
      <c r="E37" s="19"/>
      <c r="F37" s="20"/>
      <c r="G37" s="84"/>
      <c r="H37" s="35"/>
      <c r="I37" s="35"/>
      <c r="J37" s="35">
        <f t="shared" si="0"/>
        <v>0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52"/>
      <c r="AM37" s="52"/>
      <c r="AN37" s="52"/>
      <c r="AO37" s="52"/>
      <c r="AP37" s="52"/>
    </row>
    <row r="38" spans="1:130" s="51" customFormat="1" ht="15" customHeight="1" x14ac:dyDescent="0.2">
      <c r="A38" s="12"/>
      <c r="B38" s="28"/>
      <c r="C38" s="29"/>
      <c r="D38" s="30"/>
      <c r="E38" s="19" t="s">
        <v>9</v>
      </c>
      <c r="F38" s="20"/>
      <c r="G38" s="84"/>
      <c r="H38" s="34">
        <f t="shared" ref="H38:AK38" si="10">SUM(H25:H37)</f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34">
        <f t="shared" si="10"/>
        <v>0</v>
      </c>
      <c r="R38" s="34">
        <f t="shared" si="10"/>
        <v>0</v>
      </c>
      <c r="S38" s="34">
        <f t="shared" si="10"/>
        <v>0</v>
      </c>
      <c r="T38" s="34">
        <f t="shared" si="10"/>
        <v>0</v>
      </c>
      <c r="U38" s="34">
        <f t="shared" si="10"/>
        <v>0</v>
      </c>
      <c r="V38" s="34">
        <f t="shared" si="10"/>
        <v>0</v>
      </c>
      <c r="W38" s="34">
        <f t="shared" si="10"/>
        <v>0</v>
      </c>
      <c r="X38" s="34">
        <f t="shared" si="10"/>
        <v>0</v>
      </c>
      <c r="Y38" s="34">
        <f t="shared" si="10"/>
        <v>0</v>
      </c>
      <c r="Z38" s="34">
        <f t="shared" si="10"/>
        <v>0</v>
      </c>
      <c r="AA38" s="34">
        <f t="shared" si="10"/>
        <v>0</v>
      </c>
      <c r="AB38" s="34">
        <f t="shared" si="10"/>
        <v>0</v>
      </c>
      <c r="AC38" s="34">
        <f t="shared" si="10"/>
        <v>0</v>
      </c>
      <c r="AD38" s="34">
        <f t="shared" si="10"/>
        <v>0</v>
      </c>
      <c r="AE38" s="34">
        <f t="shared" si="10"/>
        <v>0</v>
      </c>
      <c r="AF38" s="34">
        <f t="shared" si="10"/>
        <v>0</v>
      </c>
      <c r="AG38" s="34">
        <f t="shared" si="10"/>
        <v>0</v>
      </c>
      <c r="AH38" s="34">
        <f t="shared" si="10"/>
        <v>0</v>
      </c>
      <c r="AI38" s="34">
        <f t="shared" si="10"/>
        <v>0</v>
      </c>
      <c r="AJ38" s="34">
        <f t="shared" si="10"/>
        <v>0</v>
      </c>
      <c r="AK38" s="34">
        <f t="shared" si="10"/>
        <v>0</v>
      </c>
    </row>
    <row r="39" spans="1:130" s="51" customFormat="1" ht="15" customHeight="1" x14ac:dyDescent="0.2">
      <c r="A39" s="12"/>
      <c r="B39" s="28"/>
      <c r="C39" s="29"/>
      <c r="D39" s="30"/>
      <c r="E39" s="19"/>
      <c r="F39" s="20"/>
      <c r="G39" s="84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130" s="51" customFormat="1" ht="15" customHeight="1" x14ac:dyDescent="0.2">
      <c r="A40" s="12"/>
      <c r="B40" s="28"/>
      <c r="C40" s="29"/>
      <c r="D40" s="30"/>
      <c r="E40" s="36"/>
      <c r="F40" s="20"/>
      <c r="G40" s="84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</row>
    <row r="41" spans="1:130" s="51" customFormat="1" ht="15" customHeight="1" x14ac:dyDescent="0.2">
      <c r="A41" s="12"/>
      <c r="B41" s="12"/>
      <c r="C41" s="19"/>
      <c r="D41" s="20"/>
      <c r="E41" s="20"/>
      <c r="F41" s="20"/>
      <c r="G41" s="84"/>
      <c r="H41" s="69">
        <f>+H20</f>
        <v>2004</v>
      </c>
      <c r="I41" s="69"/>
      <c r="J41" s="69"/>
      <c r="K41" s="69">
        <f>+K20</f>
        <v>2005</v>
      </c>
      <c r="L41" s="69"/>
      <c r="M41" s="69"/>
      <c r="N41" s="69">
        <f>+N20</f>
        <v>2006</v>
      </c>
      <c r="O41" s="69"/>
      <c r="P41" s="69"/>
      <c r="Q41" s="69">
        <f>+Q20</f>
        <v>2007</v>
      </c>
      <c r="R41" s="69"/>
      <c r="S41" s="69"/>
      <c r="T41" s="69">
        <f>+T20</f>
        <v>2008</v>
      </c>
      <c r="U41" s="69"/>
      <c r="V41" s="69"/>
      <c r="W41" s="69">
        <f>+W20</f>
        <v>2009</v>
      </c>
      <c r="X41" s="69"/>
      <c r="Y41" s="69"/>
      <c r="Z41" s="70">
        <f>+Z20</f>
        <v>2010</v>
      </c>
      <c r="AA41" s="71"/>
      <c r="AB41" s="72"/>
      <c r="AC41" s="69">
        <f>+AC20</f>
        <v>2011</v>
      </c>
      <c r="AD41" s="69"/>
      <c r="AE41" s="69"/>
      <c r="AF41" s="69">
        <f>+AF20</f>
        <v>2012</v>
      </c>
      <c r="AG41" s="69"/>
      <c r="AH41" s="69"/>
      <c r="AI41" s="69">
        <f>+AI20</f>
        <v>2013</v>
      </c>
      <c r="AJ41" s="69"/>
      <c r="AK41" s="69"/>
    </row>
    <row r="42" spans="1:130" s="51" customFormat="1" ht="15" customHeight="1" x14ac:dyDescent="0.2">
      <c r="A42" s="12"/>
      <c r="B42" s="12"/>
      <c r="C42" s="19"/>
      <c r="D42" s="20"/>
      <c r="E42" s="20"/>
      <c r="F42" s="20"/>
      <c r="G42" s="84"/>
      <c r="H42" s="65"/>
      <c r="I42" s="67"/>
      <c r="J42" s="66"/>
      <c r="K42" s="65"/>
      <c r="L42" s="67"/>
      <c r="M42" s="66"/>
      <c r="N42" s="65"/>
      <c r="O42" s="67"/>
      <c r="P42" s="66"/>
      <c r="Q42" s="65"/>
      <c r="R42" s="67"/>
      <c r="S42" s="66"/>
      <c r="T42" s="65"/>
      <c r="U42" s="67"/>
      <c r="V42" s="66"/>
      <c r="W42" s="65"/>
      <c r="X42" s="67"/>
      <c r="Y42" s="66"/>
      <c r="Z42" s="65"/>
      <c r="AA42" s="67"/>
      <c r="AB42" s="66"/>
      <c r="AC42" s="65"/>
      <c r="AD42" s="67"/>
      <c r="AE42" s="66"/>
      <c r="AF42" s="65"/>
      <c r="AG42" s="67"/>
      <c r="AH42" s="66"/>
      <c r="AI42" s="65"/>
      <c r="AJ42" s="67"/>
      <c r="AK42" s="66"/>
    </row>
    <row r="43" spans="1:130" s="51" customFormat="1" ht="40.5" customHeight="1" thickBot="1" x14ac:dyDescent="0.25">
      <c r="A43" s="12"/>
      <c r="B43" s="28"/>
      <c r="C43" s="29"/>
      <c r="D43" s="30"/>
      <c r="E43" s="36"/>
      <c r="F43" s="20"/>
      <c r="G43" s="84"/>
      <c r="H43" s="37" t="s">
        <v>34</v>
      </c>
      <c r="I43" s="37" t="s">
        <v>10</v>
      </c>
      <c r="J43" s="37" t="s">
        <v>11</v>
      </c>
      <c r="K43" s="37" t="s">
        <v>34</v>
      </c>
      <c r="L43" s="37" t="s">
        <v>10</v>
      </c>
      <c r="M43" s="37" t="s">
        <v>11</v>
      </c>
      <c r="N43" s="37" t="s">
        <v>34</v>
      </c>
      <c r="O43" s="37" t="s">
        <v>10</v>
      </c>
      <c r="P43" s="37" t="s">
        <v>11</v>
      </c>
      <c r="Q43" s="37" t="s">
        <v>34</v>
      </c>
      <c r="R43" s="37" t="s">
        <v>10</v>
      </c>
      <c r="S43" s="37" t="s">
        <v>11</v>
      </c>
      <c r="T43" s="37" t="s">
        <v>34</v>
      </c>
      <c r="U43" s="37" t="s">
        <v>10</v>
      </c>
      <c r="V43" s="37" t="s">
        <v>11</v>
      </c>
      <c r="W43" s="37" t="s">
        <v>34</v>
      </c>
      <c r="X43" s="37" t="s">
        <v>10</v>
      </c>
      <c r="Y43" s="37" t="s">
        <v>11</v>
      </c>
      <c r="Z43" s="37" t="s">
        <v>34</v>
      </c>
      <c r="AA43" s="37" t="s">
        <v>10</v>
      </c>
      <c r="AB43" s="37" t="s">
        <v>11</v>
      </c>
      <c r="AC43" s="37" t="s">
        <v>34</v>
      </c>
      <c r="AD43" s="37" t="s">
        <v>10</v>
      </c>
      <c r="AE43" s="37" t="s">
        <v>11</v>
      </c>
      <c r="AF43" s="37" t="s">
        <v>34</v>
      </c>
      <c r="AG43" s="37" t="s">
        <v>10</v>
      </c>
      <c r="AH43" s="37" t="s">
        <v>11</v>
      </c>
      <c r="AI43" s="37" t="s">
        <v>34</v>
      </c>
      <c r="AJ43" s="37" t="s">
        <v>10</v>
      </c>
      <c r="AK43" s="37" t="s">
        <v>11</v>
      </c>
      <c r="AL43" s="52"/>
      <c r="AM43" s="52"/>
      <c r="AN43" s="52"/>
      <c r="AO43" s="52"/>
      <c r="AP43" s="52"/>
    </row>
    <row r="44" spans="1:130" s="51" customFormat="1" ht="15" customHeight="1" thickTop="1" x14ac:dyDescent="0.2">
      <c r="A44" s="12"/>
      <c r="B44" s="28"/>
      <c r="C44" s="29"/>
      <c r="D44" s="30"/>
      <c r="E44" s="36"/>
      <c r="F44" s="20"/>
      <c r="G44" s="84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52"/>
      <c r="AM44" s="52"/>
      <c r="AN44" s="52"/>
      <c r="AO44" s="52"/>
      <c r="AP44" s="52"/>
    </row>
    <row r="45" spans="1:130" s="51" customFormat="1" ht="15" customHeight="1" x14ac:dyDescent="0.2">
      <c r="A45" s="12"/>
      <c r="B45" s="28"/>
      <c r="C45" s="29"/>
      <c r="D45" s="30"/>
      <c r="E45" s="18" t="s">
        <v>8</v>
      </c>
      <c r="F45" s="20"/>
      <c r="G45" s="84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</row>
    <row r="46" spans="1:130" s="51" customFormat="1" ht="15" customHeight="1" x14ac:dyDescent="0.2">
      <c r="A46" s="12"/>
      <c r="B46" s="28"/>
      <c r="C46" s="29"/>
      <c r="D46" s="30"/>
      <c r="E46" s="19" t="s">
        <v>13</v>
      </c>
      <c r="F46" s="20"/>
      <c r="G46" s="84"/>
      <c r="H46" s="1"/>
      <c r="I46" s="1"/>
      <c r="J46" s="34">
        <f t="shared" ref="J46:J57" si="11">SUM(H46:I46)</f>
        <v>0</v>
      </c>
      <c r="K46" s="1"/>
      <c r="L46" s="1"/>
      <c r="M46" s="34">
        <f t="shared" ref="M46:M57" si="12">SUM(K46:L46)</f>
        <v>0</v>
      </c>
      <c r="N46" s="1"/>
      <c r="O46" s="1"/>
      <c r="P46" s="34">
        <f t="shared" ref="P46:P57" si="13">SUM(N46:O46)</f>
        <v>0</v>
      </c>
      <c r="Q46" s="1"/>
      <c r="R46" s="1"/>
      <c r="S46" s="34">
        <f t="shared" ref="S46:S57" si="14">SUM(Q46:R46)</f>
        <v>0</v>
      </c>
      <c r="T46" s="1"/>
      <c r="U46" s="1"/>
      <c r="V46" s="34">
        <f t="shared" ref="V46:V57" si="15">SUM(T46:U46)</f>
        <v>0</v>
      </c>
      <c r="W46" s="1"/>
      <c r="X46" s="1"/>
      <c r="Y46" s="34">
        <f t="shared" ref="Y46:Y57" si="16">SUM(W46:X46)</f>
        <v>0</v>
      </c>
      <c r="Z46" s="1"/>
      <c r="AA46" s="1"/>
      <c r="AB46" s="34">
        <f t="shared" ref="AB46:AB57" si="17">SUM(Z46:AA46)</f>
        <v>0</v>
      </c>
      <c r="AC46" s="1"/>
      <c r="AD46" s="1"/>
      <c r="AE46" s="34">
        <f t="shared" ref="AE46:AE57" si="18">SUM(AC46:AD46)</f>
        <v>0</v>
      </c>
      <c r="AF46" s="1"/>
      <c r="AG46" s="1"/>
      <c r="AH46" s="34">
        <f t="shared" ref="AH46:AH57" si="19">SUM(AF46:AG46)</f>
        <v>0</v>
      </c>
      <c r="AI46" s="1"/>
      <c r="AJ46" s="1"/>
      <c r="AK46" s="34">
        <f t="shared" ref="AK46:AK57" si="20">SUM(AI46:AJ46)</f>
        <v>0</v>
      </c>
    </row>
    <row r="47" spans="1:130" s="51" customFormat="1" ht="15" customHeight="1" x14ac:dyDescent="0.2">
      <c r="A47" s="12"/>
      <c r="B47" s="28"/>
      <c r="C47" s="29"/>
      <c r="D47" s="30"/>
      <c r="E47" s="19" t="s">
        <v>14</v>
      </c>
      <c r="F47" s="20"/>
      <c r="G47" s="84"/>
      <c r="H47" s="1"/>
      <c r="I47" s="1"/>
      <c r="J47" s="34">
        <f t="shared" si="11"/>
        <v>0</v>
      </c>
      <c r="K47" s="1"/>
      <c r="L47" s="1"/>
      <c r="M47" s="34">
        <f t="shared" si="12"/>
        <v>0</v>
      </c>
      <c r="N47" s="1"/>
      <c r="O47" s="1"/>
      <c r="P47" s="34">
        <f t="shared" si="13"/>
        <v>0</v>
      </c>
      <c r="Q47" s="1"/>
      <c r="R47" s="1"/>
      <c r="S47" s="34">
        <f t="shared" si="14"/>
        <v>0</v>
      </c>
      <c r="T47" s="1"/>
      <c r="U47" s="1"/>
      <c r="V47" s="34">
        <f t="shared" si="15"/>
        <v>0</v>
      </c>
      <c r="W47" s="1"/>
      <c r="X47" s="1"/>
      <c r="Y47" s="34">
        <f t="shared" si="16"/>
        <v>0</v>
      </c>
      <c r="Z47" s="1"/>
      <c r="AA47" s="1"/>
      <c r="AB47" s="34">
        <f t="shared" si="17"/>
        <v>0</v>
      </c>
      <c r="AC47" s="1"/>
      <c r="AD47" s="1"/>
      <c r="AE47" s="34">
        <f t="shared" si="18"/>
        <v>0</v>
      </c>
      <c r="AF47" s="1"/>
      <c r="AG47" s="1"/>
      <c r="AH47" s="34">
        <f t="shared" si="19"/>
        <v>0</v>
      </c>
      <c r="AI47" s="1"/>
      <c r="AJ47" s="1"/>
      <c r="AK47" s="34">
        <f t="shared" si="20"/>
        <v>0</v>
      </c>
    </row>
    <row r="48" spans="1:130" s="51" customFormat="1" ht="15" customHeight="1" x14ac:dyDescent="0.2">
      <c r="A48" s="12"/>
      <c r="B48" s="28"/>
      <c r="C48" s="29"/>
      <c r="D48" s="30"/>
      <c r="E48" s="19" t="s">
        <v>15</v>
      </c>
      <c r="F48" s="20"/>
      <c r="G48" s="84"/>
      <c r="H48" s="1"/>
      <c r="I48" s="1"/>
      <c r="J48" s="34">
        <f t="shared" si="11"/>
        <v>0</v>
      </c>
      <c r="K48" s="1"/>
      <c r="L48" s="1"/>
      <c r="M48" s="34">
        <f t="shared" si="12"/>
        <v>0</v>
      </c>
      <c r="N48" s="1"/>
      <c r="O48" s="1"/>
      <c r="P48" s="34">
        <f t="shared" si="13"/>
        <v>0</v>
      </c>
      <c r="Q48" s="1"/>
      <c r="R48" s="1"/>
      <c r="S48" s="34">
        <f t="shared" si="14"/>
        <v>0</v>
      </c>
      <c r="T48" s="1"/>
      <c r="U48" s="1"/>
      <c r="V48" s="34">
        <f t="shared" si="15"/>
        <v>0</v>
      </c>
      <c r="W48" s="1"/>
      <c r="X48" s="1"/>
      <c r="Y48" s="34">
        <f t="shared" si="16"/>
        <v>0</v>
      </c>
      <c r="Z48" s="1"/>
      <c r="AA48" s="1"/>
      <c r="AB48" s="34">
        <f t="shared" si="17"/>
        <v>0</v>
      </c>
      <c r="AC48" s="1"/>
      <c r="AD48" s="1"/>
      <c r="AE48" s="34">
        <f t="shared" si="18"/>
        <v>0</v>
      </c>
      <c r="AF48" s="1"/>
      <c r="AG48" s="1"/>
      <c r="AH48" s="34">
        <f t="shared" si="19"/>
        <v>0</v>
      </c>
      <c r="AI48" s="1"/>
      <c r="AJ48" s="1"/>
      <c r="AK48" s="34">
        <f t="shared" si="20"/>
        <v>0</v>
      </c>
    </row>
    <row r="49" spans="1:47" s="51" customFormat="1" ht="15" customHeight="1" x14ac:dyDescent="0.2">
      <c r="A49" s="12"/>
      <c r="B49" s="28"/>
      <c r="C49" s="29"/>
      <c r="D49" s="30"/>
      <c r="E49" s="19" t="s">
        <v>16</v>
      </c>
      <c r="F49" s="20"/>
      <c r="G49" s="84"/>
      <c r="H49" s="1"/>
      <c r="I49" s="1"/>
      <c r="J49" s="34">
        <f t="shared" si="11"/>
        <v>0</v>
      </c>
      <c r="K49" s="1"/>
      <c r="L49" s="1"/>
      <c r="M49" s="34">
        <f t="shared" si="12"/>
        <v>0</v>
      </c>
      <c r="N49" s="1"/>
      <c r="O49" s="1"/>
      <c r="P49" s="34">
        <f t="shared" si="13"/>
        <v>0</v>
      </c>
      <c r="Q49" s="1"/>
      <c r="R49" s="1"/>
      <c r="S49" s="34">
        <f t="shared" si="14"/>
        <v>0</v>
      </c>
      <c r="T49" s="1"/>
      <c r="U49" s="1"/>
      <c r="V49" s="34">
        <f t="shared" si="15"/>
        <v>0</v>
      </c>
      <c r="W49" s="1"/>
      <c r="X49" s="1"/>
      <c r="Y49" s="34">
        <f t="shared" si="16"/>
        <v>0</v>
      </c>
      <c r="Z49" s="1"/>
      <c r="AA49" s="1"/>
      <c r="AB49" s="34">
        <f t="shared" si="17"/>
        <v>0</v>
      </c>
      <c r="AC49" s="1"/>
      <c r="AD49" s="1"/>
      <c r="AE49" s="34">
        <f t="shared" si="18"/>
        <v>0</v>
      </c>
      <c r="AF49" s="1"/>
      <c r="AG49" s="1"/>
      <c r="AH49" s="34">
        <f t="shared" si="19"/>
        <v>0</v>
      </c>
      <c r="AI49" s="1"/>
      <c r="AJ49" s="1"/>
      <c r="AK49" s="34">
        <f t="shared" si="20"/>
        <v>0</v>
      </c>
    </row>
    <row r="50" spans="1:47" s="51" customFormat="1" ht="15" customHeight="1" x14ac:dyDescent="0.2">
      <c r="A50" s="12"/>
      <c r="B50" s="28"/>
      <c r="C50" s="29"/>
      <c r="D50" s="30"/>
      <c r="E50" s="19" t="s">
        <v>2</v>
      </c>
      <c r="F50" s="20"/>
      <c r="G50" s="84"/>
      <c r="H50" s="1"/>
      <c r="I50" s="1"/>
      <c r="J50" s="34">
        <f t="shared" si="11"/>
        <v>0</v>
      </c>
      <c r="K50" s="1"/>
      <c r="L50" s="1"/>
      <c r="M50" s="34">
        <f t="shared" si="12"/>
        <v>0</v>
      </c>
      <c r="N50" s="1"/>
      <c r="O50" s="1"/>
      <c r="P50" s="34">
        <f t="shared" si="13"/>
        <v>0</v>
      </c>
      <c r="Q50" s="1"/>
      <c r="R50" s="1"/>
      <c r="S50" s="34">
        <f t="shared" si="14"/>
        <v>0</v>
      </c>
      <c r="T50" s="1"/>
      <c r="U50" s="1"/>
      <c r="V50" s="34">
        <f t="shared" si="15"/>
        <v>0</v>
      </c>
      <c r="W50" s="1"/>
      <c r="X50" s="1"/>
      <c r="Y50" s="34">
        <f t="shared" si="16"/>
        <v>0</v>
      </c>
      <c r="Z50" s="1"/>
      <c r="AA50" s="1"/>
      <c r="AB50" s="34">
        <f t="shared" si="17"/>
        <v>0</v>
      </c>
      <c r="AC50" s="1"/>
      <c r="AD50" s="1"/>
      <c r="AE50" s="34">
        <f t="shared" si="18"/>
        <v>0</v>
      </c>
      <c r="AF50" s="1"/>
      <c r="AG50" s="1"/>
      <c r="AH50" s="34">
        <f t="shared" si="19"/>
        <v>0</v>
      </c>
      <c r="AI50" s="1"/>
      <c r="AJ50" s="1"/>
      <c r="AK50" s="34">
        <f t="shared" si="20"/>
        <v>0</v>
      </c>
    </row>
    <row r="51" spans="1:47" s="51" customFormat="1" ht="15" customHeight="1" x14ac:dyDescent="0.2">
      <c r="A51" s="12"/>
      <c r="B51" s="28"/>
      <c r="C51" s="29"/>
      <c r="D51" s="30"/>
      <c r="E51" s="19" t="s">
        <v>3</v>
      </c>
      <c r="F51" s="20"/>
      <c r="G51" s="84"/>
      <c r="H51" s="1"/>
      <c r="I51" s="1"/>
      <c r="J51" s="34">
        <f t="shared" si="11"/>
        <v>0</v>
      </c>
      <c r="K51" s="1"/>
      <c r="L51" s="1"/>
      <c r="M51" s="34">
        <f t="shared" si="12"/>
        <v>0</v>
      </c>
      <c r="N51" s="1"/>
      <c r="O51" s="1"/>
      <c r="P51" s="34">
        <f t="shared" si="13"/>
        <v>0</v>
      </c>
      <c r="Q51" s="1"/>
      <c r="R51" s="1"/>
      <c r="S51" s="34">
        <f t="shared" si="14"/>
        <v>0</v>
      </c>
      <c r="T51" s="1"/>
      <c r="U51" s="1"/>
      <c r="V51" s="34">
        <f t="shared" si="15"/>
        <v>0</v>
      </c>
      <c r="W51" s="1"/>
      <c r="X51" s="1"/>
      <c r="Y51" s="34">
        <f t="shared" si="16"/>
        <v>0</v>
      </c>
      <c r="Z51" s="1"/>
      <c r="AA51" s="1"/>
      <c r="AB51" s="34">
        <f t="shared" si="17"/>
        <v>0</v>
      </c>
      <c r="AC51" s="1"/>
      <c r="AD51" s="1"/>
      <c r="AE51" s="34">
        <f t="shared" si="18"/>
        <v>0</v>
      </c>
      <c r="AF51" s="1"/>
      <c r="AG51" s="1"/>
      <c r="AH51" s="34">
        <f t="shared" si="19"/>
        <v>0</v>
      </c>
      <c r="AI51" s="1"/>
      <c r="AJ51" s="1"/>
      <c r="AK51" s="34">
        <f t="shared" si="20"/>
        <v>0</v>
      </c>
    </row>
    <row r="52" spans="1:47" s="51" customFormat="1" ht="15" customHeight="1" x14ac:dyDescent="0.2">
      <c r="A52" s="12"/>
      <c r="B52" s="80"/>
      <c r="C52" s="81"/>
      <c r="D52" s="30"/>
      <c r="E52" s="19" t="s">
        <v>4</v>
      </c>
      <c r="F52" s="20"/>
      <c r="G52" s="84"/>
      <c r="H52" s="1"/>
      <c r="I52" s="1"/>
      <c r="J52" s="34">
        <f t="shared" si="11"/>
        <v>0</v>
      </c>
      <c r="K52" s="1"/>
      <c r="L52" s="1"/>
      <c r="M52" s="34">
        <f t="shared" si="12"/>
        <v>0</v>
      </c>
      <c r="N52" s="1"/>
      <c r="O52" s="1"/>
      <c r="P52" s="34">
        <f t="shared" si="13"/>
        <v>0</v>
      </c>
      <c r="Q52" s="1"/>
      <c r="R52" s="1"/>
      <c r="S52" s="34">
        <f t="shared" si="14"/>
        <v>0</v>
      </c>
      <c r="T52" s="1"/>
      <c r="U52" s="1"/>
      <c r="V52" s="34">
        <f t="shared" si="15"/>
        <v>0</v>
      </c>
      <c r="W52" s="1"/>
      <c r="X52" s="1"/>
      <c r="Y52" s="34">
        <f t="shared" si="16"/>
        <v>0</v>
      </c>
      <c r="Z52" s="1"/>
      <c r="AA52" s="1"/>
      <c r="AB52" s="34">
        <f t="shared" si="17"/>
        <v>0</v>
      </c>
      <c r="AC52" s="1"/>
      <c r="AD52" s="1"/>
      <c r="AE52" s="34">
        <f t="shared" si="18"/>
        <v>0</v>
      </c>
      <c r="AF52" s="1"/>
      <c r="AG52" s="1"/>
      <c r="AH52" s="34">
        <f t="shared" si="19"/>
        <v>0</v>
      </c>
      <c r="AI52" s="1"/>
      <c r="AJ52" s="1"/>
      <c r="AK52" s="34">
        <f t="shared" si="20"/>
        <v>0</v>
      </c>
    </row>
    <row r="53" spans="1:47" s="51" customFormat="1" ht="15" customHeight="1" x14ac:dyDescent="0.2">
      <c r="A53" s="12"/>
      <c r="B53" s="80"/>
      <c r="C53" s="81"/>
      <c r="D53" s="30"/>
      <c r="E53" s="19" t="s">
        <v>17</v>
      </c>
      <c r="F53" s="20"/>
      <c r="G53" s="84"/>
      <c r="H53" s="1"/>
      <c r="I53" s="1"/>
      <c r="J53" s="34">
        <f t="shared" si="11"/>
        <v>0</v>
      </c>
      <c r="K53" s="1"/>
      <c r="L53" s="1"/>
      <c r="M53" s="34">
        <f t="shared" si="12"/>
        <v>0</v>
      </c>
      <c r="N53" s="1"/>
      <c r="O53" s="1"/>
      <c r="P53" s="34">
        <f t="shared" si="13"/>
        <v>0</v>
      </c>
      <c r="Q53" s="1"/>
      <c r="R53" s="1"/>
      <c r="S53" s="34">
        <f t="shared" si="14"/>
        <v>0</v>
      </c>
      <c r="T53" s="1"/>
      <c r="U53" s="1"/>
      <c r="V53" s="34">
        <f t="shared" si="15"/>
        <v>0</v>
      </c>
      <c r="W53" s="1"/>
      <c r="X53" s="1"/>
      <c r="Y53" s="34">
        <f t="shared" si="16"/>
        <v>0</v>
      </c>
      <c r="Z53" s="1"/>
      <c r="AA53" s="1"/>
      <c r="AB53" s="34">
        <f t="shared" si="17"/>
        <v>0</v>
      </c>
      <c r="AC53" s="1"/>
      <c r="AD53" s="1"/>
      <c r="AE53" s="34">
        <f t="shared" si="18"/>
        <v>0</v>
      </c>
      <c r="AF53" s="1"/>
      <c r="AG53" s="1"/>
      <c r="AH53" s="34">
        <f t="shared" si="19"/>
        <v>0</v>
      </c>
      <c r="AI53" s="1"/>
      <c r="AJ53" s="1"/>
      <c r="AK53" s="34">
        <f t="shared" si="20"/>
        <v>0</v>
      </c>
    </row>
    <row r="54" spans="1:47" s="51" customFormat="1" ht="15" customHeight="1" x14ac:dyDescent="0.2">
      <c r="A54" s="12"/>
      <c r="B54" s="80"/>
      <c r="C54" s="81"/>
      <c r="D54" s="30"/>
      <c r="E54" s="19" t="s">
        <v>18</v>
      </c>
      <c r="F54" s="20"/>
      <c r="G54" s="84"/>
      <c r="H54" s="1"/>
      <c r="I54" s="1"/>
      <c r="J54" s="34">
        <f t="shared" si="11"/>
        <v>0</v>
      </c>
      <c r="K54" s="1"/>
      <c r="L54" s="1"/>
      <c r="M54" s="34">
        <f t="shared" si="12"/>
        <v>0</v>
      </c>
      <c r="N54" s="1"/>
      <c r="O54" s="1"/>
      <c r="P54" s="34">
        <f t="shared" si="13"/>
        <v>0</v>
      </c>
      <c r="Q54" s="1"/>
      <c r="R54" s="1"/>
      <c r="S54" s="34">
        <f t="shared" si="14"/>
        <v>0</v>
      </c>
      <c r="T54" s="1"/>
      <c r="U54" s="1"/>
      <c r="V54" s="34">
        <f t="shared" si="15"/>
        <v>0</v>
      </c>
      <c r="W54" s="1"/>
      <c r="X54" s="1"/>
      <c r="Y54" s="34">
        <f t="shared" si="16"/>
        <v>0</v>
      </c>
      <c r="Z54" s="1"/>
      <c r="AA54" s="1"/>
      <c r="AB54" s="34">
        <f t="shared" si="17"/>
        <v>0</v>
      </c>
      <c r="AC54" s="1"/>
      <c r="AD54" s="1"/>
      <c r="AE54" s="34">
        <f t="shared" si="18"/>
        <v>0</v>
      </c>
      <c r="AF54" s="1"/>
      <c r="AG54" s="1"/>
      <c r="AH54" s="34">
        <f t="shared" si="19"/>
        <v>0</v>
      </c>
      <c r="AI54" s="1"/>
      <c r="AJ54" s="1"/>
      <c r="AK54" s="34">
        <f t="shared" si="20"/>
        <v>0</v>
      </c>
    </row>
    <row r="55" spans="1:47" s="51" customFormat="1" ht="15" customHeight="1" x14ac:dyDescent="0.2">
      <c r="A55" s="12"/>
      <c r="B55" s="80"/>
      <c r="C55" s="81"/>
      <c r="D55" s="30"/>
      <c r="E55" s="19" t="s">
        <v>19</v>
      </c>
      <c r="F55" s="20"/>
      <c r="G55" s="84"/>
      <c r="H55" s="1"/>
      <c r="I55" s="1"/>
      <c r="J55" s="34">
        <f t="shared" si="11"/>
        <v>0</v>
      </c>
      <c r="K55" s="1"/>
      <c r="L55" s="1"/>
      <c r="M55" s="34">
        <f t="shared" si="12"/>
        <v>0</v>
      </c>
      <c r="N55" s="1"/>
      <c r="O55" s="1"/>
      <c r="P55" s="34">
        <f t="shared" si="13"/>
        <v>0</v>
      </c>
      <c r="Q55" s="1"/>
      <c r="R55" s="1"/>
      <c r="S55" s="34">
        <f t="shared" si="14"/>
        <v>0</v>
      </c>
      <c r="T55" s="1"/>
      <c r="U55" s="1"/>
      <c r="V55" s="34">
        <f t="shared" si="15"/>
        <v>0</v>
      </c>
      <c r="W55" s="1"/>
      <c r="X55" s="1"/>
      <c r="Y55" s="34">
        <f t="shared" si="16"/>
        <v>0</v>
      </c>
      <c r="Z55" s="1"/>
      <c r="AA55" s="1"/>
      <c r="AB55" s="34">
        <f t="shared" si="17"/>
        <v>0</v>
      </c>
      <c r="AC55" s="1"/>
      <c r="AD55" s="1"/>
      <c r="AE55" s="34">
        <f t="shared" si="18"/>
        <v>0</v>
      </c>
      <c r="AF55" s="1"/>
      <c r="AG55" s="1"/>
      <c r="AH55" s="34">
        <f t="shared" si="19"/>
        <v>0</v>
      </c>
      <c r="AI55" s="1"/>
      <c r="AJ55" s="1"/>
      <c r="AK55" s="34">
        <f t="shared" si="20"/>
        <v>0</v>
      </c>
    </row>
    <row r="56" spans="1:47" s="51" customFormat="1" ht="15" customHeight="1" x14ac:dyDescent="0.2">
      <c r="A56" s="12"/>
      <c r="B56" s="80"/>
      <c r="C56" s="81"/>
      <c r="D56" s="30"/>
      <c r="E56" s="19" t="s">
        <v>20</v>
      </c>
      <c r="F56" s="20"/>
      <c r="G56" s="84"/>
      <c r="H56" s="1"/>
      <c r="I56" s="1"/>
      <c r="J56" s="34">
        <f t="shared" si="11"/>
        <v>0</v>
      </c>
      <c r="K56" s="1"/>
      <c r="L56" s="1"/>
      <c r="M56" s="34">
        <f t="shared" si="12"/>
        <v>0</v>
      </c>
      <c r="N56" s="1"/>
      <c r="O56" s="1"/>
      <c r="P56" s="34">
        <f t="shared" si="13"/>
        <v>0</v>
      </c>
      <c r="Q56" s="1"/>
      <c r="R56" s="1"/>
      <c r="S56" s="34">
        <f t="shared" si="14"/>
        <v>0</v>
      </c>
      <c r="T56" s="1"/>
      <c r="U56" s="1"/>
      <c r="V56" s="34">
        <f t="shared" si="15"/>
        <v>0</v>
      </c>
      <c r="W56" s="1"/>
      <c r="X56" s="1"/>
      <c r="Y56" s="34">
        <f t="shared" si="16"/>
        <v>0</v>
      </c>
      <c r="Z56" s="1"/>
      <c r="AA56" s="1"/>
      <c r="AB56" s="34">
        <f t="shared" si="17"/>
        <v>0</v>
      </c>
      <c r="AC56" s="1"/>
      <c r="AD56" s="1"/>
      <c r="AE56" s="34">
        <f t="shared" si="18"/>
        <v>0</v>
      </c>
      <c r="AF56" s="1"/>
      <c r="AG56" s="1"/>
      <c r="AH56" s="34">
        <f t="shared" si="19"/>
        <v>0</v>
      </c>
      <c r="AI56" s="1"/>
      <c r="AJ56" s="1"/>
      <c r="AK56" s="34">
        <f t="shared" si="20"/>
        <v>0</v>
      </c>
    </row>
    <row r="57" spans="1:47" s="51" customFormat="1" ht="15" customHeight="1" x14ac:dyDescent="0.2">
      <c r="A57" s="12"/>
      <c r="B57" s="80"/>
      <c r="C57" s="81"/>
      <c r="D57" s="30"/>
      <c r="E57" s="19" t="s">
        <v>21</v>
      </c>
      <c r="F57" s="20"/>
      <c r="G57" s="84"/>
      <c r="H57" s="1"/>
      <c r="I57" s="1"/>
      <c r="J57" s="34">
        <f t="shared" si="11"/>
        <v>0</v>
      </c>
      <c r="K57" s="1"/>
      <c r="L57" s="1"/>
      <c r="M57" s="34">
        <f t="shared" si="12"/>
        <v>0</v>
      </c>
      <c r="N57" s="1"/>
      <c r="O57" s="1"/>
      <c r="P57" s="34">
        <f t="shared" si="13"/>
        <v>0</v>
      </c>
      <c r="Q57" s="1"/>
      <c r="R57" s="1"/>
      <c r="S57" s="34">
        <f t="shared" si="14"/>
        <v>0</v>
      </c>
      <c r="T57" s="1"/>
      <c r="U57" s="1"/>
      <c r="V57" s="34">
        <f t="shared" si="15"/>
        <v>0</v>
      </c>
      <c r="W57" s="1"/>
      <c r="X57" s="1"/>
      <c r="Y57" s="34">
        <f t="shared" si="16"/>
        <v>0</v>
      </c>
      <c r="Z57" s="1"/>
      <c r="AA57" s="1"/>
      <c r="AB57" s="34">
        <f t="shared" si="17"/>
        <v>0</v>
      </c>
      <c r="AC57" s="1"/>
      <c r="AD57" s="1"/>
      <c r="AE57" s="34">
        <f t="shared" si="18"/>
        <v>0</v>
      </c>
      <c r="AF57" s="1"/>
      <c r="AG57" s="1"/>
      <c r="AH57" s="34">
        <f t="shared" si="19"/>
        <v>0</v>
      </c>
      <c r="AI57" s="1"/>
      <c r="AJ57" s="1"/>
      <c r="AK57" s="34">
        <f t="shared" si="20"/>
        <v>0</v>
      </c>
    </row>
    <row r="58" spans="1:47" s="51" customFormat="1" ht="15" customHeight="1" x14ac:dyDescent="0.2">
      <c r="A58" s="12"/>
      <c r="B58" s="12"/>
      <c r="C58" s="38"/>
      <c r="D58" s="30"/>
      <c r="E58" s="39"/>
      <c r="F58" s="40"/>
      <c r="G58" s="3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</row>
    <row r="59" spans="1:47" s="51" customFormat="1" ht="15" customHeight="1" x14ac:dyDescent="0.2">
      <c r="A59" s="12"/>
      <c r="B59" s="28"/>
      <c r="C59" s="29"/>
      <c r="D59" s="30"/>
      <c r="E59" s="19" t="s">
        <v>9</v>
      </c>
      <c r="F59" s="20"/>
      <c r="G59" s="31"/>
      <c r="H59" s="34">
        <f t="shared" ref="H59:AK59" si="21">SUM(H46:H57)</f>
        <v>0</v>
      </c>
      <c r="I59" s="34">
        <f t="shared" si="21"/>
        <v>0</v>
      </c>
      <c r="J59" s="34">
        <f t="shared" si="21"/>
        <v>0</v>
      </c>
      <c r="K59" s="34">
        <f t="shared" si="21"/>
        <v>0</v>
      </c>
      <c r="L59" s="34">
        <f t="shared" si="21"/>
        <v>0</v>
      </c>
      <c r="M59" s="34">
        <f t="shared" si="21"/>
        <v>0</v>
      </c>
      <c r="N59" s="34">
        <f t="shared" si="21"/>
        <v>0</v>
      </c>
      <c r="O59" s="34">
        <f t="shared" si="21"/>
        <v>0</v>
      </c>
      <c r="P59" s="34">
        <f t="shared" si="21"/>
        <v>0</v>
      </c>
      <c r="Q59" s="34">
        <f t="shared" si="21"/>
        <v>0</v>
      </c>
      <c r="R59" s="34">
        <f t="shared" si="21"/>
        <v>0</v>
      </c>
      <c r="S59" s="34">
        <f t="shared" si="21"/>
        <v>0</v>
      </c>
      <c r="T59" s="34">
        <f t="shared" si="21"/>
        <v>0</v>
      </c>
      <c r="U59" s="34">
        <f t="shared" si="21"/>
        <v>0</v>
      </c>
      <c r="V59" s="34">
        <f t="shared" si="21"/>
        <v>0</v>
      </c>
      <c r="W59" s="34">
        <f t="shared" si="21"/>
        <v>0</v>
      </c>
      <c r="X59" s="34">
        <f t="shared" si="21"/>
        <v>0</v>
      </c>
      <c r="Y59" s="34">
        <f t="shared" si="21"/>
        <v>0</v>
      </c>
      <c r="Z59" s="34">
        <f t="shared" si="21"/>
        <v>0</v>
      </c>
      <c r="AA59" s="34">
        <f t="shared" si="21"/>
        <v>0</v>
      </c>
      <c r="AB59" s="34">
        <f t="shared" si="21"/>
        <v>0</v>
      </c>
      <c r="AC59" s="34">
        <f t="shared" si="21"/>
        <v>0</v>
      </c>
      <c r="AD59" s="34">
        <f t="shared" si="21"/>
        <v>0</v>
      </c>
      <c r="AE59" s="34">
        <f t="shared" si="21"/>
        <v>0</v>
      </c>
      <c r="AF59" s="34">
        <f t="shared" si="21"/>
        <v>0</v>
      </c>
      <c r="AG59" s="34">
        <f t="shared" si="21"/>
        <v>0</v>
      </c>
      <c r="AH59" s="34">
        <f t="shared" si="21"/>
        <v>0</v>
      </c>
      <c r="AI59" s="34">
        <f t="shared" si="21"/>
        <v>0</v>
      </c>
      <c r="AJ59" s="34">
        <f t="shared" si="21"/>
        <v>0</v>
      </c>
      <c r="AK59" s="34">
        <f t="shared" si="21"/>
        <v>0</v>
      </c>
    </row>
    <row r="60" spans="1:47" s="51" customFormat="1" ht="15" customHeight="1" x14ac:dyDescent="0.2">
      <c r="A60" s="12"/>
      <c r="B60" s="28"/>
      <c r="C60" s="29"/>
      <c r="D60" s="30"/>
      <c r="E60" s="36"/>
      <c r="F60" s="20"/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47" s="51" customFormat="1" ht="15" customHeight="1" thickBot="1" x14ac:dyDescent="0.25">
      <c r="A61" s="12"/>
      <c r="B61" s="28"/>
      <c r="C61" s="29"/>
      <c r="D61" s="30"/>
      <c r="E61" s="42"/>
      <c r="F61" s="20"/>
      <c r="G61" s="31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47" s="51" customFormat="1" ht="15" customHeight="1" thickTop="1" x14ac:dyDescent="0.2">
      <c r="A62" s="12"/>
      <c r="B62" s="28"/>
      <c r="C62" s="29"/>
      <c r="D62" s="30"/>
      <c r="E62" s="36"/>
      <c r="F62" s="20"/>
      <c r="G62" s="31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47" s="51" customFormat="1" ht="15" customHeight="1" x14ac:dyDescent="0.2">
      <c r="A63" s="12"/>
      <c r="B63" s="12"/>
      <c r="C63" s="19"/>
      <c r="D63" s="20"/>
      <c r="E63" s="18" t="s">
        <v>5</v>
      </c>
      <c r="F63" s="20"/>
      <c r="G63" s="20"/>
      <c r="H63" s="19"/>
      <c r="I63" s="19"/>
      <c r="J63" s="43" t="str">
        <f>IF(J38=0,"",J59/J38)</f>
        <v/>
      </c>
      <c r="K63" s="19"/>
      <c r="L63" s="19"/>
      <c r="M63" s="43" t="str">
        <f>IF(M38=0,"",M59/M38)</f>
        <v/>
      </c>
      <c r="N63" s="19"/>
      <c r="O63" s="19"/>
      <c r="P63" s="43" t="str">
        <f>IF(P38=0,"",P59/P38)</f>
        <v/>
      </c>
      <c r="Q63" s="19"/>
      <c r="R63" s="19"/>
      <c r="S63" s="43" t="str">
        <f>IF(S38=0,"",S59/S38)</f>
        <v/>
      </c>
      <c r="T63" s="19"/>
      <c r="U63" s="19"/>
      <c r="V63" s="43" t="str">
        <f>IF(V38=0,"",V59/V38)</f>
        <v/>
      </c>
      <c r="W63" s="20"/>
      <c r="X63" s="20"/>
      <c r="Y63" s="43" t="str">
        <f>IF(Y38=0,"",Y59/Y38)</f>
        <v/>
      </c>
      <c r="Z63" s="20"/>
      <c r="AA63" s="20"/>
      <c r="AB63" s="43" t="str">
        <f>IF(AB38=0,"",AB59/AB38)</f>
        <v/>
      </c>
      <c r="AC63" s="20"/>
      <c r="AD63" s="20"/>
      <c r="AE63" s="43" t="str">
        <f>IF(AE38=0,"",AE59/AE38)</f>
        <v/>
      </c>
      <c r="AF63" s="20"/>
      <c r="AG63" s="20"/>
      <c r="AH63" s="43" t="str">
        <f>IF(AH38=0,"",AH59/AH38)</f>
        <v/>
      </c>
      <c r="AI63" s="20"/>
      <c r="AJ63" s="20"/>
      <c r="AK63" s="43" t="str">
        <f>IF(AK38=0,"",AK59/AK38)</f>
        <v/>
      </c>
    </row>
    <row r="64" spans="1:47" s="51" customFormat="1" ht="15" customHeight="1" x14ac:dyDescent="0.2">
      <c r="A64" s="12"/>
      <c r="B64" s="12"/>
      <c r="C64" s="19"/>
      <c r="D64" s="20"/>
      <c r="E64" s="18"/>
      <c r="F64" s="20"/>
      <c r="G64" s="20"/>
      <c r="H64" s="19"/>
      <c r="I64" s="19"/>
      <c r="J64" s="19"/>
      <c r="K64" s="4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</row>
    <row r="65" spans="1:47" s="51" customFormat="1" ht="15" customHeight="1" x14ac:dyDescent="0.2">
      <c r="A65" s="12"/>
      <c r="B65" s="12"/>
      <c r="C65" s="13"/>
      <c r="D65" s="12"/>
      <c r="E65" s="12"/>
      <c r="F65" s="12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</row>
    <row r="66" spans="1:47" s="51" customFormat="1" ht="15" customHeight="1" x14ac:dyDescent="0.2">
      <c r="A66" s="12"/>
      <c r="B66" s="12"/>
      <c r="C66" s="14" t="s">
        <v>1</v>
      </c>
      <c r="D66" s="12"/>
      <c r="E66" s="12"/>
      <c r="F66" s="12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</row>
    <row r="67" spans="1:47" s="51" customFormat="1" ht="15" customHeight="1" x14ac:dyDescent="0.2">
      <c r="A67" s="12"/>
      <c r="B67" s="12"/>
      <c r="C67" s="15" t="s">
        <v>23</v>
      </c>
      <c r="D67" s="12"/>
      <c r="E67" s="12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</row>
    <row r="68" spans="1:47" s="51" customFormat="1" ht="15" customHeight="1" x14ac:dyDescent="0.2">
      <c r="A68" s="12"/>
      <c r="B68" s="12"/>
      <c r="C68" s="15"/>
      <c r="D68" s="12"/>
      <c r="E68" s="12"/>
      <c r="F68" s="12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</row>
    <row r="69" spans="1:47" s="51" customFormat="1" ht="15" customHeight="1" x14ac:dyDescent="0.2">
      <c r="A69" s="12"/>
      <c r="B69" s="12"/>
      <c r="C69" s="15"/>
      <c r="D69" s="12"/>
      <c r="E69" s="12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</row>
    <row r="70" spans="1:47" s="51" customFormat="1" ht="15" customHeight="1" x14ac:dyDescent="0.2">
      <c r="A70" s="12"/>
      <c r="B70" s="12"/>
      <c r="C70" s="13"/>
      <c r="D70" s="12"/>
      <c r="E70" s="12"/>
      <c r="F70" s="12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</row>
    <row r="71" spans="1:47" s="51" customFormat="1" ht="15" customHeight="1" x14ac:dyDescent="0.2">
      <c r="A71" s="12"/>
      <c r="B71" s="12"/>
      <c r="C71" s="13"/>
      <c r="D71" s="12"/>
      <c r="E71" s="12"/>
      <c r="F71" s="12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1:47" s="51" customFormat="1" ht="15" customHeight="1" x14ac:dyDescent="0.2">
      <c r="A72" s="12"/>
      <c r="B72" s="12"/>
      <c r="C72" s="13"/>
      <c r="D72" s="12"/>
      <c r="E72" s="12"/>
      <c r="F72" s="12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</row>
    <row r="73" spans="1:47" s="51" customFormat="1" ht="15" customHeight="1" x14ac:dyDescent="0.2">
      <c r="A73" s="12"/>
      <c r="B73" s="12"/>
      <c r="C73" s="13"/>
      <c r="D73" s="12"/>
      <c r="E73" s="12"/>
      <c r="F73" s="12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</row>
    <row r="74" spans="1:47" s="51" customFormat="1" ht="15" customHeight="1" x14ac:dyDescent="0.2">
      <c r="A74" s="12"/>
      <c r="B74" s="12"/>
      <c r="C74" s="13"/>
      <c r="D74" s="12"/>
      <c r="E74" s="12"/>
      <c r="F74" s="12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</row>
    <row r="75" spans="1:47" s="51" customFormat="1" ht="15" customHeight="1" x14ac:dyDescent="0.2">
      <c r="A75" s="12"/>
      <c r="B75" s="12"/>
      <c r="C75" s="13"/>
      <c r="D75" s="12"/>
      <c r="E75" s="12"/>
      <c r="F75" s="12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</row>
    <row r="76" spans="1:47" s="51" customFormat="1" ht="15" customHeight="1" x14ac:dyDescent="0.2">
      <c r="C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:47" s="51" customFormat="1" ht="15" customHeight="1" x14ac:dyDescent="0.2">
      <c r="C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:47" s="51" customFormat="1" ht="15" customHeight="1" x14ac:dyDescent="0.2">
      <c r="C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:47" s="51" customFormat="1" ht="15" customHeight="1" x14ac:dyDescent="0.2">
      <c r="C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:47" s="51" customFormat="1" ht="15" customHeight="1" x14ac:dyDescent="0.2">
      <c r="C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3:27" s="51" customFormat="1" ht="15" customHeight="1" x14ac:dyDescent="0.2">
      <c r="C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3:27" s="51" customFormat="1" ht="15" customHeight="1" x14ac:dyDescent="0.2">
      <c r="C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3:27" s="51" customFormat="1" ht="15" customHeight="1" x14ac:dyDescent="0.2">
      <c r="C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3:27" s="51" customFormat="1" ht="15" customHeight="1" x14ac:dyDescent="0.2">
      <c r="C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3:27" s="51" customFormat="1" ht="15" customHeight="1" x14ac:dyDescent="0.2">
      <c r="C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3:27" s="51" customFormat="1" ht="15" customHeight="1" x14ac:dyDescent="0.2">
      <c r="C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3:27" s="51" customFormat="1" ht="15" customHeight="1" x14ac:dyDescent="0.2">
      <c r="C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3:27" s="51" customFormat="1" ht="15" customHeight="1" x14ac:dyDescent="0.2">
      <c r="C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3:27" s="51" customFormat="1" ht="15" customHeight="1" x14ac:dyDescent="0.2">
      <c r="C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3:27" s="51" customFormat="1" ht="15" customHeight="1" x14ac:dyDescent="0.2">
      <c r="C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3:27" s="51" customFormat="1" ht="15" customHeight="1" x14ac:dyDescent="0.2">
      <c r="C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3:27" s="51" customFormat="1" ht="15" customHeight="1" x14ac:dyDescent="0.2">
      <c r="C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3:27" s="51" customFormat="1" ht="15" customHeight="1" x14ac:dyDescent="0.2">
      <c r="C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3:27" s="51" customFormat="1" ht="15" customHeight="1" x14ac:dyDescent="0.2">
      <c r="C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3:27" s="51" customFormat="1" ht="15" customHeight="1" x14ac:dyDescent="0.2">
      <c r="C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3:27" s="51" customFormat="1" ht="15" customHeight="1" x14ac:dyDescent="0.2">
      <c r="C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3:27" s="51" customFormat="1" ht="15" customHeight="1" x14ac:dyDescent="0.2">
      <c r="C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3:27" s="51" customFormat="1" ht="15" customHeight="1" x14ac:dyDescent="0.2">
      <c r="C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3:27" s="51" customFormat="1" ht="15" customHeight="1" x14ac:dyDescent="0.2">
      <c r="C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3:27" s="51" customFormat="1" ht="15" customHeight="1" x14ac:dyDescent="0.2">
      <c r="C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3:27" s="51" customFormat="1" ht="15" customHeight="1" x14ac:dyDescent="0.2">
      <c r="C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3:27" s="51" customFormat="1" ht="15" customHeight="1" x14ac:dyDescent="0.2">
      <c r="C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3:27" s="51" customFormat="1" ht="15" customHeight="1" x14ac:dyDescent="0.2">
      <c r="C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3:27" s="51" customFormat="1" ht="15" customHeight="1" x14ac:dyDescent="0.2">
      <c r="C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3:27" s="51" customFormat="1" ht="15" customHeight="1" x14ac:dyDescent="0.2">
      <c r="C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3:27" s="51" customFormat="1" ht="15" customHeight="1" x14ac:dyDescent="0.2">
      <c r="C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3:27" s="51" customFormat="1" ht="15" customHeight="1" x14ac:dyDescent="0.2">
      <c r="C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3:27" s="51" customFormat="1" ht="15" customHeight="1" x14ac:dyDescent="0.2">
      <c r="C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3:27" s="51" customFormat="1" ht="15" customHeight="1" x14ac:dyDescent="0.2">
      <c r="C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3:27" s="51" customFormat="1" ht="15" customHeight="1" x14ac:dyDescent="0.2">
      <c r="C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3:27" s="51" customFormat="1" ht="15" customHeight="1" x14ac:dyDescent="0.2">
      <c r="C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3:27" s="51" customFormat="1" ht="15" customHeight="1" x14ac:dyDescent="0.2">
      <c r="C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3:27" s="51" customFormat="1" ht="15" customHeight="1" x14ac:dyDescent="0.2">
      <c r="C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3:27" s="51" customFormat="1" ht="15" customHeight="1" x14ac:dyDescent="0.2">
      <c r="C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3:27" s="51" customFormat="1" ht="15" customHeight="1" x14ac:dyDescent="0.2">
      <c r="C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3:27" s="51" customFormat="1" ht="15" customHeight="1" x14ac:dyDescent="0.2">
      <c r="C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3:27" s="51" customFormat="1" ht="15" customHeight="1" x14ac:dyDescent="0.2">
      <c r="C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3:27" s="51" customFormat="1" ht="15" customHeight="1" x14ac:dyDescent="0.2">
      <c r="C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3:27" s="51" customFormat="1" ht="15" customHeight="1" x14ac:dyDescent="0.2">
      <c r="C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3:27" s="51" customFormat="1" ht="15" customHeight="1" x14ac:dyDescent="0.2">
      <c r="C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3:27" s="51" customFormat="1" ht="15" customHeight="1" x14ac:dyDescent="0.2">
      <c r="C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3:27" s="51" customFormat="1" ht="15" customHeight="1" x14ac:dyDescent="0.2">
      <c r="C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3:27" s="51" customFormat="1" ht="15" customHeight="1" x14ac:dyDescent="0.2">
      <c r="C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3:27" s="51" customFormat="1" ht="15" customHeight="1" x14ac:dyDescent="0.2">
      <c r="C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3:27" s="51" customFormat="1" ht="15" customHeight="1" x14ac:dyDescent="0.2">
      <c r="C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3:27" s="51" customFormat="1" ht="15" customHeight="1" x14ac:dyDescent="0.2">
      <c r="C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3:27" s="51" customFormat="1" ht="15" customHeight="1" x14ac:dyDescent="0.2">
      <c r="C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3:27" s="51" customFormat="1" ht="15" customHeight="1" x14ac:dyDescent="0.2">
      <c r="C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3:27" s="51" customFormat="1" ht="15" customHeight="1" x14ac:dyDescent="0.2">
      <c r="C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3:27" s="51" customFormat="1" ht="15" customHeight="1" x14ac:dyDescent="0.2">
      <c r="C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3:27" s="51" customFormat="1" ht="15" customHeight="1" x14ac:dyDescent="0.2">
      <c r="C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</row>
    <row r="132" spans="3:27" s="51" customFormat="1" ht="15" customHeight="1" x14ac:dyDescent="0.2">
      <c r="C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</row>
    <row r="133" spans="3:27" s="51" customFormat="1" ht="15" customHeight="1" x14ac:dyDescent="0.2">
      <c r="C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</row>
    <row r="134" spans="3:27" s="51" customFormat="1" ht="15" customHeight="1" x14ac:dyDescent="0.2">
      <c r="C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</row>
    <row r="135" spans="3:27" s="51" customFormat="1" ht="15" customHeight="1" x14ac:dyDescent="0.2">
      <c r="C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</row>
    <row r="136" spans="3:27" s="51" customFormat="1" ht="15" customHeight="1" x14ac:dyDescent="0.2">
      <c r="C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</row>
    <row r="137" spans="3:27" s="51" customFormat="1" ht="15" customHeight="1" x14ac:dyDescent="0.2">
      <c r="C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</row>
    <row r="138" spans="3:27" s="51" customFormat="1" ht="15" customHeight="1" x14ac:dyDescent="0.2">
      <c r="C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</row>
    <row r="139" spans="3:27" s="51" customFormat="1" ht="15" customHeight="1" x14ac:dyDescent="0.2">
      <c r="C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</row>
    <row r="140" spans="3:27" s="51" customFormat="1" ht="15" customHeight="1" x14ac:dyDescent="0.2">
      <c r="C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</row>
    <row r="141" spans="3:27" s="51" customFormat="1" ht="15" customHeight="1" x14ac:dyDescent="0.2">
      <c r="C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</row>
    <row r="142" spans="3:27" s="51" customFormat="1" ht="15" customHeight="1" x14ac:dyDescent="0.2">
      <c r="C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</row>
    <row r="143" spans="3:27" s="51" customFormat="1" ht="15" customHeight="1" x14ac:dyDescent="0.2">
      <c r="C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</row>
    <row r="144" spans="3:27" s="51" customFormat="1" ht="15" customHeight="1" x14ac:dyDescent="0.2">
      <c r="C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</row>
    <row r="145" spans="3:27" s="51" customFormat="1" ht="15" customHeight="1" x14ac:dyDescent="0.2">
      <c r="C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</row>
    <row r="146" spans="3:27" s="51" customFormat="1" ht="15" customHeight="1" x14ac:dyDescent="0.2">
      <c r="C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</row>
    <row r="147" spans="3:27" s="51" customFormat="1" ht="15" customHeight="1" x14ac:dyDescent="0.2">
      <c r="C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</row>
    <row r="148" spans="3:27" s="51" customFormat="1" ht="15" customHeight="1" x14ac:dyDescent="0.2">
      <c r="C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</row>
    <row r="149" spans="3:27" s="51" customFormat="1" ht="15" customHeight="1" x14ac:dyDescent="0.2">
      <c r="C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</row>
    <row r="150" spans="3:27" s="51" customFormat="1" ht="15" customHeight="1" x14ac:dyDescent="0.2">
      <c r="C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</row>
    <row r="151" spans="3:27" s="51" customFormat="1" ht="15" customHeight="1" x14ac:dyDescent="0.2">
      <c r="C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</row>
    <row r="152" spans="3:27" s="51" customFormat="1" ht="15" customHeight="1" x14ac:dyDescent="0.2">
      <c r="C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</row>
    <row r="153" spans="3:27" s="51" customFormat="1" ht="15" customHeight="1" x14ac:dyDescent="0.2">
      <c r="C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</row>
    <row r="154" spans="3:27" s="51" customFormat="1" ht="15" customHeight="1" x14ac:dyDescent="0.2">
      <c r="C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</row>
    <row r="155" spans="3:27" s="51" customFormat="1" ht="15" customHeight="1" x14ac:dyDescent="0.2">
      <c r="C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</row>
    <row r="156" spans="3:27" s="51" customFormat="1" ht="15" customHeight="1" x14ac:dyDescent="0.2">
      <c r="C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</row>
    <row r="157" spans="3:27" s="51" customFormat="1" ht="15" customHeight="1" x14ac:dyDescent="0.2">
      <c r="C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</row>
    <row r="158" spans="3:27" s="51" customFormat="1" ht="15" customHeight="1" x14ac:dyDescent="0.2">
      <c r="C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</row>
    <row r="159" spans="3:27" s="51" customFormat="1" ht="15" customHeight="1" x14ac:dyDescent="0.2">
      <c r="C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</row>
    <row r="160" spans="3:27" s="51" customFormat="1" ht="15" customHeight="1" x14ac:dyDescent="0.2">
      <c r="C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</row>
    <row r="161" spans="3:27" s="51" customFormat="1" ht="15" customHeight="1" x14ac:dyDescent="0.2">
      <c r="C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</row>
    <row r="162" spans="3:27" s="51" customFormat="1" ht="15" customHeight="1" x14ac:dyDescent="0.2">
      <c r="C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</row>
    <row r="163" spans="3:27" s="51" customFormat="1" ht="15" customHeight="1" x14ac:dyDescent="0.2">
      <c r="C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</row>
    <row r="164" spans="3:27" s="51" customFormat="1" ht="15" customHeight="1" x14ac:dyDescent="0.2">
      <c r="C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</row>
    <row r="165" spans="3:27" s="51" customFormat="1" ht="15" customHeight="1" x14ac:dyDescent="0.2">
      <c r="C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</row>
    <row r="166" spans="3:27" s="51" customFormat="1" ht="15" customHeight="1" x14ac:dyDescent="0.2">
      <c r="C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</row>
    <row r="167" spans="3:27" s="51" customFormat="1" ht="15" customHeight="1" x14ac:dyDescent="0.2">
      <c r="C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</row>
    <row r="168" spans="3:27" s="51" customFormat="1" ht="15" customHeight="1" x14ac:dyDescent="0.2">
      <c r="C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</row>
    <row r="169" spans="3:27" s="51" customFormat="1" ht="15" customHeight="1" x14ac:dyDescent="0.2">
      <c r="C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</row>
    <row r="170" spans="3:27" s="51" customFormat="1" ht="15" customHeight="1" x14ac:dyDescent="0.2">
      <c r="C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</row>
    <row r="171" spans="3:27" s="51" customFormat="1" ht="15" customHeight="1" x14ac:dyDescent="0.2">
      <c r="C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</row>
    <row r="172" spans="3:27" s="51" customFormat="1" ht="15" customHeight="1" x14ac:dyDescent="0.2">
      <c r="C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</row>
    <row r="173" spans="3:27" s="51" customFormat="1" ht="15" customHeight="1" x14ac:dyDescent="0.2">
      <c r="C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</row>
    <row r="174" spans="3:27" s="51" customFormat="1" ht="15" customHeight="1" x14ac:dyDescent="0.2">
      <c r="C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</row>
    <row r="175" spans="3:27" s="51" customFormat="1" ht="15" customHeight="1" x14ac:dyDescent="0.2">
      <c r="C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</row>
    <row r="176" spans="3:27" s="51" customFormat="1" ht="15" customHeight="1" x14ac:dyDescent="0.2">
      <c r="C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</row>
    <row r="177" spans="3:27" s="51" customFormat="1" ht="15" customHeight="1" x14ac:dyDescent="0.2">
      <c r="C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</row>
    <row r="178" spans="3:27" s="51" customFormat="1" ht="15" customHeight="1" x14ac:dyDescent="0.2">
      <c r="C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</row>
    <row r="179" spans="3:27" s="51" customFormat="1" ht="15" customHeight="1" x14ac:dyDescent="0.2">
      <c r="C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</row>
    <row r="180" spans="3:27" s="51" customFormat="1" ht="15" customHeight="1" x14ac:dyDescent="0.2">
      <c r="C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</row>
    <row r="181" spans="3:27" s="51" customFormat="1" ht="15" customHeight="1" x14ac:dyDescent="0.2">
      <c r="C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</row>
    <row r="182" spans="3:27" s="51" customFormat="1" ht="15" customHeight="1" x14ac:dyDescent="0.2">
      <c r="C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</row>
    <row r="183" spans="3:27" s="51" customFormat="1" ht="15" customHeight="1" x14ac:dyDescent="0.2">
      <c r="C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</row>
    <row r="184" spans="3:27" s="51" customFormat="1" ht="15" customHeight="1" x14ac:dyDescent="0.2">
      <c r="C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</row>
    <row r="185" spans="3:27" s="51" customFormat="1" ht="15" customHeight="1" x14ac:dyDescent="0.2">
      <c r="C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</row>
    <row r="186" spans="3:27" s="51" customFormat="1" ht="15" customHeight="1" x14ac:dyDescent="0.2">
      <c r="C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</row>
    <row r="187" spans="3:27" s="51" customFormat="1" ht="15" customHeight="1" x14ac:dyDescent="0.2">
      <c r="C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</row>
    <row r="188" spans="3:27" s="51" customFormat="1" ht="15" customHeight="1" x14ac:dyDescent="0.2">
      <c r="C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</row>
    <row r="189" spans="3:27" s="51" customFormat="1" ht="15" customHeight="1" x14ac:dyDescent="0.2">
      <c r="C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</row>
    <row r="190" spans="3:27" s="51" customFormat="1" ht="15" customHeight="1" x14ac:dyDescent="0.2">
      <c r="C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</row>
    <row r="191" spans="3:27" s="51" customFormat="1" ht="15" customHeight="1" x14ac:dyDescent="0.2">
      <c r="C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</row>
    <row r="192" spans="3:27" s="51" customFormat="1" ht="15" customHeight="1" x14ac:dyDescent="0.2">
      <c r="C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</row>
    <row r="193" spans="3:27" s="51" customFormat="1" ht="15" customHeight="1" x14ac:dyDescent="0.2">
      <c r="C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</row>
    <row r="194" spans="3:27" s="51" customFormat="1" ht="15" customHeight="1" x14ac:dyDescent="0.2">
      <c r="C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</row>
    <row r="195" spans="3:27" s="51" customFormat="1" ht="15" customHeight="1" x14ac:dyDescent="0.2">
      <c r="C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</row>
    <row r="196" spans="3:27" s="51" customFormat="1" ht="15" customHeight="1" x14ac:dyDescent="0.2">
      <c r="C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</row>
    <row r="197" spans="3:27" s="51" customFormat="1" ht="15" customHeight="1" x14ac:dyDescent="0.2">
      <c r="C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</row>
    <row r="198" spans="3:27" s="51" customFormat="1" ht="15" customHeight="1" x14ac:dyDescent="0.2">
      <c r="C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</row>
    <row r="199" spans="3:27" s="51" customFormat="1" ht="15" customHeight="1" x14ac:dyDescent="0.2">
      <c r="C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</row>
    <row r="200" spans="3:27" s="51" customFormat="1" ht="15" customHeight="1" x14ac:dyDescent="0.2">
      <c r="C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</row>
    <row r="201" spans="3:27" s="51" customFormat="1" ht="15" customHeight="1" x14ac:dyDescent="0.2">
      <c r="C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</row>
    <row r="202" spans="3:27" s="51" customFormat="1" ht="15" customHeight="1" x14ac:dyDescent="0.2">
      <c r="C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</row>
    <row r="203" spans="3:27" s="51" customFormat="1" ht="15" customHeight="1" x14ac:dyDescent="0.2">
      <c r="C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</row>
    <row r="204" spans="3:27" s="51" customFormat="1" ht="15" customHeight="1" x14ac:dyDescent="0.2">
      <c r="C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</row>
    <row r="205" spans="3:27" s="51" customFormat="1" ht="15" customHeight="1" x14ac:dyDescent="0.2">
      <c r="C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</row>
    <row r="206" spans="3:27" s="51" customFormat="1" ht="15" customHeight="1" x14ac:dyDescent="0.2">
      <c r="C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</row>
    <row r="207" spans="3:27" s="51" customFormat="1" ht="15" customHeight="1" x14ac:dyDescent="0.2">
      <c r="C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</row>
    <row r="208" spans="3:27" s="51" customFormat="1" ht="15" customHeight="1" x14ac:dyDescent="0.2">
      <c r="C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</row>
    <row r="209" spans="3:27" s="51" customFormat="1" ht="15" customHeight="1" x14ac:dyDescent="0.2">
      <c r="C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</row>
    <row r="210" spans="3:27" s="51" customFormat="1" ht="15" customHeight="1" x14ac:dyDescent="0.2">
      <c r="C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</row>
    <row r="211" spans="3:27" s="51" customFormat="1" ht="15" customHeight="1" x14ac:dyDescent="0.2">
      <c r="C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</row>
    <row r="212" spans="3:27" s="51" customFormat="1" ht="15" customHeight="1" x14ac:dyDescent="0.2">
      <c r="C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</row>
    <row r="213" spans="3:27" s="51" customFormat="1" ht="15" customHeight="1" x14ac:dyDescent="0.2">
      <c r="C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</row>
    <row r="214" spans="3:27" s="51" customFormat="1" ht="15" customHeight="1" x14ac:dyDescent="0.2">
      <c r="C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</row>
    <row r="215" spans="3:27" s="51" customFormat="1" ht="15" customHeight="1" x14ac:dyDescent="0.2">
      <c r="C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</row>
    <row r="216" spans="3:27" s="51" customFormat="1" ht="15" customHeight="1" x14ac:dyDescent="0.2">
      <c r="C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</row>
    <row r="217" spans="3:27" s="51" customFormat="1" ht="15" customHeight="1" x14ac:dyDescent="0.2">
      <c r="C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</row>
    <row r="218" spans="3:27" s="51" customFormat="1" ht="15" customHeight="1" x14ac:dyDescent="0.2">
      <c r="C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</row>
    <row r="219" spans="3:27" s="51" customFormat="1" ht="15" customHeight="1" x14ac:dyDescent="0.2">
      <c r="C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</row>
    <row r="220" spans="3:27" s="51" customFormat="1" ht="15" customHeight="1" x14ac:dyDescent="0.2">
      <c r="C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</row>
    <row r="221" spans="3:27" s="51" customFormat="1" ht="15" customHeight="1" x14ac:dyDescent="0.2">
      <c r="C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</row>
    <row r="222" spans="3:27" s="51" customFormat="1" ht="15" customHeight="1" x14ac:dyDescent="0.2">
      <c r="C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</row>
    <row r="223" spans="3:27" s="51" customFormat="1" ht="15" customHeight="1" x14ac:dyDescent="0.2">
      <c r="C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</row>
    <row r="224" spans="3:27" s="51" customFormat="1" ht="15" customHeight="1" x14ac:dyDescent="0.2">
      <c r="C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</row>
    <row r="225" spans="3:27" s="51" customFormat="1" ht="15" customHeight="1" x14ac:dyDescent="0.2">
      <c r="C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</row>
    <row r="226" spans="3:27" s="51" customFormat="1" ht="15" customHeight="1" x14ac:dyDescent="0.2">
      <c r="C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</row>
    <row r="227" spans="3:27" s="51" customFormat="1" ht="15" customHeight="1" x14ac:dyDescent="0.2">
      <c r="C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</row>
    <row r="228" spans="3:27" s="51" customFormat="1" ht="15" customHeight="1" x14ac:dyDescent="0.2">
      <c r="C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</row>
    <row r="229" spans="3:27" s="51" customFormat="1" ht="15" customHeight="1" x14ac:dyDescent="0.2">
      <c r="C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</row>
    <row r="230" spans="3:27" s="51" customFormat="1" ht="15" customHeight="1" x14ac:dyDescent="0.2">
      <c r="C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</row>
    <row r="231" spans="3:27" s="51" customFormat="1" ht="15" customHeight="1" x14ac:dyDescent="0.2">
      <c r="C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</row>
    <row r="232" spans="3:27" s="51" customFormat="1" ht="15" customHeight="1" x14ac:dyDescent="0.2">
      <c r="C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</row>
    <row r="233" spans="3:27" s="51" customFormat="1" ht="15" customHeight="1" x14ac:dyDescent="0.2">
      <c r="C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</row>
    <row r="234" spans="3:27" s="51" customFormat="1" ht="15" customHeight="1" x14ac:dyDescent="0.2">
      <c r="C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</row>
    <row r="235" spans="3:27" s="51" customFormat="1" ht="15" customHeight="1" x14ac:dyDescent="0.2">
      <c r="C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</row>
    <row r="236" spans="3:27" s="51" customFormat="1" ht="15" customHeight="1" x14ac:dyDescent="0.2">
      <c r="C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</row>
    <row r="237" spans="3:27" s="51" customFormat="1" ht="15" customHeight="1" x14ac:dyDescent="0.2">
      <c r="C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</row>
    <row r="238" spans="3:27" s="51" customFormat="1" ht="15" customHeight="1" x14ac:dyDescent="0.2">
      <c r="C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</row>
    <row r="239" spans="3:27" s="51" customFormat="1" ht="15" customHeight="1" x14ac:dyDescent="0.2">
      <c r="C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</row>
    <row r="240" spans="3:27" s="51" customFormat="1" ht="15" customHeight="1" x14ac:dyDescent="0.2">
      <c r="C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</row>
    <row r="241" spans="3:27" s="51" customFormat="1" ht="15" customHeight="1" x14ac:dyDescent="0.2">
      <c r="C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</row>
    <row r="242" spans="3:27" s="51" customFormat="1" ht="15" customHeight="1" x14ac:dyDescent="0.2">
      <c r="C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</row>
    <row r="243" spans="3:27" s="51" customFormat="1" ht="15" customHeight="1" x14ac:dyDescent="0.2">
      <c r="C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</row>
    <row r="244" spans="3:27" s="51" customFormat="1" ht="15" customHeight="1" x14ac:dyDescent="0.2">
      <c r="C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</row>
    <row r="245" spans="3:27" s="51" customFormat="1" ht="15" customHeight="1" x14ac:dyDescent="0.2">
      <c r="C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</row>
    <row r="246" spans="3:27" s="51" customFormat="1" ht="15" customHeight="1" x14ac:dyDescent="0.2">
      <c r="C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</row>
    <row r="247" spans="3:27" s="51" customFormat="1" ht="15" customHeight="1" x14ac:dyDescent="0.2">
      <c r="C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</row>
    <row r="248" spans="3:27" s="51" customFormat="1" ht="15" customHeight="1" x14ac:dyDescent="0.2">
      <c r="C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</row>
    <row r="249" spans="3:27" s="51" customFormat="1" ht="15" customHeight="1" x14ac:dyDescent="0.2">
      <c r="C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</row>
    <row r="250" spans="3:27" s="51" customFormat="1" ht="15" customHeight="1" x14ac:dyDescent="0.2">
      <c r="C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</row>
    <row r="251" spans="3:27" s="51" customFormat="1" ht="15" customHeight="1" x14ac:dyDescent="0.2">
      <c r="C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</row>
    <row r="252" spans="3:27" s="51" customFormat="1" ht="15" customHeight="1" x14ac:dyDescent="0.2">
      <c r="C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</row>
    <row r="253" spans="3:27" s="51" customFormat="1" ht="15" customHeight="1" x14ac:dyDescent="0.2">
      <c r="C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</row>
    <row r="254" spans="3:27" s="51" customFormat="1" ht="15" customHeight="1" x14ac:dyDescent="0.2">
      <c r="C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</row>
    <row r="255" spans="3:27" s="51" customFormat="1" ht="15" customHeight="1" x14ac:dyDescent="0.2">
      <c r="C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</row>
    <row r="256" spans="3:27" s="51" customFormat="1" ht="15" customHeight="1" x14ac:dyDescent="0.2">
      <c r="C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</row>
    <row r="257" spans="3:27" s="51" customFormat="1" ht="15" customHeight="1" x14ac:dyDescent="0.2">
      <c r="C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</row>
    <row r="258" spans="3:27" s="51" customFormat="1" ht="15" customHeight="1" x14ac:dyDescent="0.2">
      <c r="C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</row>
    <row r="259" spans="3:27" s="51" customFormat="1" ht="15" customHeight="1" x14ac:dyDescent="0.2">
      <c r="C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</row>
    <row r="260" spans="3:27" s="51" customFormat="1" ht="15" customHeight="1" x14ac:dyDescent="0.2">
      <c r="C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</row>
    <row r="261" spans="3:27" s="51" customFormat="1" ht="15" customHeight="1" x14ac:dyDescent="0.2">
      <c r="C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</row>
    <row r="262" spans="3:27" s="51" customFormat="1" ht="15" customHeight="1" x14ac:dyDescent="0.2">
      <c r="C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</row>
    <row r="263" spans="3:27" s="51" customFormat="1" ht="15" customHeight="1" x14ac:dyDescent="0.2">
      <c r="C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</row>
    <row r="264" spans="3:27" s="51" customFormat="1" ht="15" customHeight="1" x14ac:dyDescent="0.2">
      <c r="C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</row>
    <row r="265" spans="3:27" s="51" customFormat="1" ht="15" customHeight="1" x14ac:dyDescent="0.2">
      <c r="C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</row>
    <row r="266" spans="3:27" s="51" customFormat="1" ht="15" customHeight="1" x14ac:dyDescent="0.2">
      <c r="C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</row>
    <row r="267" spans="3:27" s="51" customFormat="1" ht="15" customHeight="1" x14ac:dyDescent="0.2">
      <c r="C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</row>
    <row r="268" spans="3:27" s="51" customFormat="1" ht="15" customHeight="1" x14ac:dyDescent="0.2">
      <c r="C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</row>
    <row r="269" spans="3:27" s="51" customFormat="1" ht="15" customHeight="1" x14ac:dyDescent="0.2">
      <c r="C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</row>
    <row r="270" spans="3:27" s="51" customFormat="1" ht="15" customHeight="1" x14ac:dyDescent="0.2">
      <c r="C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</row>
    <row r="271" spans="3:27" s="51" customFormat="1" ht="15" customHeight="1" x14ac:dyDescent="0.2">
      <c r="C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</row>
    <row r="272" spans="3:27" s="51" customFormat="1" ht="15" customHeight="1" x14ac:dyDescent="0.2">
      <c r="C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</row>
    <row r="273" spans="3:27" s="51" customFormat="1" ht="15" customHeight="1" x14ac:dyDescent="0.2">
      <c r="C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</row>
    <row r="274" spans="3:27" s="51" customFormat="1" ht="15" customHeight="1" x14ac:dyDescent="0.2">
      <c r="C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</row>
    <row r="275" spans="3:27" s="51" customFormat="1" ht="15" customHeight="1" x14ac:dyDescent="0.2">
      <c r="C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</row>
    <row r="276" spans="3:27" s="51" customFormat="1" ht="15" customHeight="1" x14ac:dyDescent="0.2">
      <c r="C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</row>
    <row r="277" spans="3:27" s="51" customFormat="1" ht="15" customHeight="1" x14ac:dyDescent="0.2">
      <c r="C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</row>
    <row r="278" spans="3:27" s="51" customFormat="1" ht="15" customHeight="1" x14ac:dyDescent="0.2">
      <c r="C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</row>
    <row r="279" spans="3:27" s="51" customFormat="1" ht="15" customHeight="1" x14ac:dyDescent="0.2">
      <c r="C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</row>
    <row r="280" spans="3:27" s="51" customFormat="1" ht="15" customHeight="1" x14ac:dyDescent="0.2">
      <c r="C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</row>
    <row r="281" spans="3:27" s="51" customFormat="1" ht="15" customHeight="1" x14ac:dyDescent="0.2">
      <c r="C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</row>
    <row r="282" spans="3:27" s="51" customFormat="1" ht="15" customHeight="1" x14ac:dyDescent="0.2">
      <c r="C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</row>
    <row r="283" spans="3:27" s="51" customFormat="1" ht="15" customHeight="1" x14ac:dyDescent="0.2">
      <c r="C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</row>
    <row r="284" spans="3:27" s="51" customFormat="1" ht="15" customHeight="1" x14ac:dyDescent="0.2">
      <c r="C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</row>
    <row r="285" spans="3:27" s="51" customFormat="1" ht="15" customHeight="1" x14ac:dyDescent="0.2">
      <c r="C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</row>
    <row r="286" spans="3:27" s="51" customFormat="1" ht="15" customHeight="1" x14ac:dyDescent="0.2">
      <c r="C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</row>
    <row r="287" spans="3:27" s="51" customFormat="1" ht="15" customHeight="1" x14ac:dyDescent="0.2">
      <c r="C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</row>
    <row r="288" spans="3:27" s="51" customFormat="1" ht="15" customHeight="1" x14ac:dyDescent="0.2">
      <c r="C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</row>
    <row r="289" spans="3:27" s="51" customFormat="1" ht="15" customHeight="1" x14ac:dyDescent="0.2">
      <c r="C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</row>
    <row r="290" spans="3:27" s="51" customFormat="1" ht="15" customHeight="1" x14ac:dyDescent="0.2">
      <c r="C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</row>
    <row r="291" spans="3:27" s="51" customFormat="1" ht="15" customHeight="1" x14ac:dyDescent="0.2">
      <c r="C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</row>
    <row r="292" spans="3:27" s="51" customFormat="1" ht="15" customHeight="1" x14ac:dyDescent="0.2">
      <c r="C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</row>
    <row r="293" spans="3:27" s="51" customFormat="1" ht="15" customHeight="1" x14ac:dyDescent="0.2">
      <c r="C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</row>
    <row r="294" spans="3:27" s="51" customFormat="1" ht="15" customHeight="1" x14ac:dyDescent="0.2">
      <c r="C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</row>
    <row r="295" spans="3:27" s="51" customFormat="1" ht="15" customHeight="1" x14ac:dyDescent="0.2">
      <c r="C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</row>
    <row r="296" spans="3:27" s="51" customFormat="1" ht="15" customHeight="1" x14ac:dyDescent="0.2">
      <c r="C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</row>
    <row r="297" spans="3:27" s="51" customFormat="1" ht="15" customHeight="1" x14ac:dyDescent="0.2">
      <c r="C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</row>
    <row r="298" spans="3:27" s="51" customFormat="1" ht="15" customHeight="1" x14ac:dyDescent="0.2">
      <c r="C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</row>
    <row r="299" spans="3:27" s="51" customFormat="1" ht="15" customHeight="1" x14ac:dyDescent="0.2">
      <c r="C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</row>
    <row r="300" spans="3:27" s="51" customFormat="1" ht="15" customHeight="1" x14ac:dyDescent="0.2">
      <c r="C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</row>
    <row r="301" spans="3:27" s="51" customFormat="1" ht="15" customHeight="1" x14ac:dyDescent="0.2">
      <c r="C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</row>
    <row r="302" spans="3:27" s="51" customFormat="1" ht="15" customHeight="1" x14ac:dyDescent="0.2">
      <c r="C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</row>
    <row r="303" spans="3:27" s="51" customFormat="1" ht="15" customHeight="1" x14ac:dyDescent="0.2">
      <c r="C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</row>
    <row r="304" spans="3:27" s="51" customFormat="1" ht="15" customHeight="1" x14ac:dyDescent="0.2">
      <c r="C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</row>
    <row r="305" spans="3:27" s="51" customFormat="1" ht="15" customHeight="1" x14ac:dyDescent="0.2">
      <c r="C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</row>
    <row r="306" spans="3:27" s="51" customFormat="1" ht="15" customHeight="1" x14ac:dyDescent="0.2">
      <c r="C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</row>
    <row r="307" spans="3:27" s="51" customFormat="1" ht="15" customHeight="1" x14ac:dyDescent="0.2">
      <c r="C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</row>
    <row r="308" spans="3:27" s="51" customFormat="1" ht="15" customHeight="1" x14ac:dyDescent="0.2">
      <c r="C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</row>
    <row r="309" spans="3:27" s="51" customFormat="1" ht="15" customHeight="1" x14ac:dyDescent="0.2">
      <c r="C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</row>
    <row r="310" spans="3:27" s="51" customFormat="1" ht="15" customHeight="1" x14ac:dyDescent="0.2">
      <c r="C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</row>
    <row r="311" spans="3:27" s="51" customFormat="1" ht="15" customHeight="1" x14ac:dyDescent="0.2">
      <c r="C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</row>
    <row r="312" spans="3:27" s="51" customFormat="1" ht="15" customHeight="1" x14ac:dyDescent="0.2">
      <c r="C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</row>
    <row r="313" spans="3:27" s="51" customFormat="1" ht="15" customHeight="1" x14ac:dyDescent="0.2">
      <c r="C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</row>
    <row r="314" spans="3:27" s="51" customFormat="1" ht="15" customHeight="1" x14ac:dyDescent="0.2">
      <c r="C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</row>
    <row r="315" spans="3:27" s="51" customFormat="1" ht="15" customHeight="1" x14ac:dyDescent="0.2">
      <c r="C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</row>
    <row r="316" spans="3:27" s="51" customFormat="1" ht="15" customHeight="1" x14ac:dyDescent="0.2">
      <c r="C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</row>
    <row r="317" spans="3:27" s="51" customFormat="1" ht="15" customHeight="1" x14ac:dyDescent="0.2">
      <c r="C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</row>
    <row r="318" spans="3:27" s="51" customFormat="1" ht="15" customHeight="1" x14ac:dyDescent="0.2">
      <c r="C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</row>
    <row r="319" spans="3:27" s="51" customFormat="1" ht="15" customHeight="1" x14ac:dyDescent="0.2">
      <c r="C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</row>
    <row r="320" spans="3:27" s="51" customFormat="1" ht="15" customHeight="1" x14ac:dyDescent="0.2">
      <c r="C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</row>
    <row r="321" spans="3:27" s="51" customFormat="1" ht="15" customHeight="1" x14ac:dyDescent="0.2">
      <c r="C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</row>
    <row r="322" spans="3:27" s="51" customFormat="1" ht="15" customHeight="1" x14ac:dyDescent="0.2">
      <c r="C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</row>
    <row r="323" spans="3:27" s="51" customFormat="1" ht="15" customHeight="1" x14ac:dyDescent="0.2">
      <c r="C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</row>
    <row r="324" spans="3:27" s="51" customFormat="1" ht="15" customHeight="1" x14ac:dyDescent="0.2">
      <c r="C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</row>
    <row r="325" spans="3:27" s="51" customFormat="1" ht="15" customHeight="1" x14ac:dyDescent="0.2">
      <c r="C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</row>
    <row r="326" spans="3:27" s="51" customFormat="1" ht="15" customHeight="1" x14ac:dyDescent="0.2">
      <c r="C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</row>
    <row r="327" spans="3:27" s="51" customFormat="1" ht="15" customHeight="1" x14ac:dyDescent="0.2">
      <c r="C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</row>
    <row r="328" spans="3:27" s="51" customFormat="1" ht="15" customHeight="1" x14ac:dyDescent="0.2">
      <c r="C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</row>
    <row r="329" spans="3:27" s="51" customFormat="1" ht="15" customHeight="1" x14ac:dyDescent="0.2">
      <c r="C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</row>
    <row r="330" spans="3:27" s="51" customFormat="1" ht="15" customHeight="1" x14ac:dyDescent="0.2">
      <c r="C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</row>
    <row r="331" spans="3:27" s="51" customFormat="1" ht="15" customHeight="1" x14ac:dyDescent="0.2">
      <c r="C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</row>
    <row r="332" spans="3:27" s="51" customFormat="1" ht="15" customHeight="1" x14ac:dyDescent="0.2">
      <c r="C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</row>
    <row r="333" spans="3:27" s="51" customFormat="1" ht="15" customHeight="1" x14ac:dyDescent="0.2">
      <c r="C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</row>
    <row r="334" spans="3:27" s="51" customFormat="1" ht="15" customHeight="1" x14ac:dyDescent="0.2">
      <c r="C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</row>
    <row r="335" spans="3:27" s="51" customFormat="1" ht="15" customHeight="1" x14ac:dyDescent="0.2">
      <c r="C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</row>
    <row r="336" spans="3:27" s="51" customFormat="1" ht="15" customHeight="1" x14ac:dyDescent="0.2">
      <c r="C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</row>
    <row r="337" spans="3:27" s="51" customFormat="1" ht="15" customHeight="1" x14ac:dyDescent="0.2">
      <c r="C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</row>
    <row r="338" spans="3:27" s="51" customFormat="1" ht="15" customHeight="1" x14ac:dyDescent="0.2">
      <c r="C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</row>
    <row r="339" spans="3:27" s="51" customFormat="1" ht="15" customHeight="1" x14ac:dyDescent="0.2">
      <c r="C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</row>
    <row r="340" spans="3:27" s="51" customFormat="1" ht="15" customHeight="1" x14ac:dyDescent="0.2">
      <c r="C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</row>
    <row r="341" spans="3:27" s="51" customFormat="1" ht="15" customHeight="1" x14ac:dyDescent="0.2">
      <c r="C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</row>
    <row r="342" spans="3:27" s="51" customFormat="1" ht="15" customHeight="1" x14ac:dyDescent="0.2">
      <c r="C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</row>
    <row r="343" spans="3:27" s="51" customFormat="1" ht="15" customHeight="1" x14ac:dyDescent="0.2">
      <c r="C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</row>
    <row r="344" spans="3:27" s="51" customFormat="1" ht="15" customHeight="1" x14ac:dyDescent="0.2">
      <c r="C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</row>
    <row r="345" spans="3:27" s="51" customFormat="1" ht="15" customHeight="1" x14ac:dyDescent="0.2">
      <c r="C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</row>
    <row r="346" spans="3:27" s="51" customFormat="1" ht="15" customHeight="1" x14ac:dyDescent="0.2">
      <c r="C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</row>
    <row r="347" spans="3:27" s="51" customFormat="1" ht="15" customHeight="1" x14ac:dyDescent="0.2">
      <c r="C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</row>
    <row r="348" spans="3:27" s="51" customFormat="1" ht="15" customHeight="1" x14ac:dyDescent="0.2">
      <c r="C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</row>
    <row r="349" spans="3:27" s="51" customFormat="1" ht="15" customHeight="1" x14ac:dyDescent="0.2">
      <c r="C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</row>
    <row r="350" spans="3:27" s="51" customFormat="1" ht="15" customHeight="1" x14ac:dyDescent="0.2">
      <c r="C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</row>
    <row r="351" spans="3:27" s="51" customFormat="1" ht="15" customHeight="1" x14ac:dyDescent="0.2">
      <c r="C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</row>
    <row r="352" spans="3:27" s="51" customFormat="1" ht="15" customHeight="1" x14ac:dyDescent="0.2">
      <c r="C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</row>
    <row r="353" spans="3:27" s="51" customFormat="1" ht="15" customHeight="1" x14ac:dyDescent="0.2">
      <c r="C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</row>
    <row r="354" spans="3:27" s="51" customFormat="1" ht="15" customHeight="1" x14ac:dyDescent="0.2">
      <c r="C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</row>
    <row r="355" spans="3:27" s="51" customFormat="1" ht="15" customHeight="1" x14ac:dyDescent="0.2">
      <c r="C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</row>
    <row r="356" spans="3:27" s="51" customFormat="1" ht="15" customHeight="1" x14ac:dyDescent="0.2">
      <c r="C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</row>
    <row r="357" spans="3:27" s="51" customFormat="1" ht="15" customHeight="1" x14ac:dyDescent="0.2">
      <c r="C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</row>
    <row r="358" spans="3:27" s="51" customFormat="1" ht="15" customHeight="1" x14ac:dyDescent="0.2">
      <c r="C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</row>
    <row r="359" spans="3:27" s="51" customFormat="1" ht="15" customHeight="1" x14ac:dyDescent="0.2">
      <c r="C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</row>
    <row r="360" spans="3:27" s="51" customFormat="1" ht="15" customHeight="1" x14ac:dyDescent="0.2">
      <c r="C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</row>
    <row r="361" spans="3:27" s="51" customFormat="1" ht="15" customHeight="1" x14ac:dyDescent="0.2">
      <c r="C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</row>
    <row r="362" spans="3:27" s="51" customFormat="1" ht="15" customHeight="1" x14ac:dyDescent="0.2">
      <c r="C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</row>
    <row r="363" spans="3:27" s="51" customFormat="1" ht="15" customHeight="1" x14ac:dyDescent="0.2">
      <c r="C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</row>
    <row r="364" spans="3:27" s="51" customFormat="1" ht="15" customHeight="1" x14ac:dyDescent="0.2">
      <c r="C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</row>
    <row r="365" spans="3:27" s="51" customFormat="1" ht="15" customHeight="1" x14ac:dyDescent="0.2">
      <c r="C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</row>
    <row r="366" spans="3:27" s="51" customFormat="1" ht="15" customHeight="1" x14ac:dyDescent="0.2">
      <c r="C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</row>
    <row r="367" spans="3:27" s="51" customFormat="1" ht="15" customHeight="1" x14ac:dyDescent="0.2">
      <c r="C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</row>
    <row r="368" spans="3:27" s="51" customFormat="1" ht="15" customHeight="1" x14ac:dyDescent="0.2">
      <c r="C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</row>
    <row r="369" spans="3:27" s="51" customFormat="1" ht="15" customHeight="1" x14ac:dyDescent="0.2">
      <c r="C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</row>
    <row r="370" spans="3:27" s="51" customFormat="1" ht="15" customHeight="1" x14ac:dyDescent="0.2">
      <c r="C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</row>
    <row r="371" spans="3:27" s="51" customFormat="1" ht="15" customHeight="1" x14ac:dyDescent="0.2">
      <c r="C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</row>
    <row r="372" spans="3:27" s="51" customFormat="1" ht="15" customHeight="1" x14ac:dyDescent="0.2">
      <c r="C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</row>
    <row r="373" spans="3:27" s="51" customFormat="1" ht="15" customHeight="1" x14ac:dyDescent="0.2">
      <c r="C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</row>
    <row r="374" spans="3:27" s="51" customFormat="1" ht="15" customHeight="1" x14ac:dyDescent="0.2">
      <c r="C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</row>
    <row r="375" spans="3:27" s="51" customFormat="1" ht="15" customHeight="1" x14ac:dyDescent="0.2">
      <c r="C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</row>
    <row r="376" spans="3:27" s="51" customFormat="1" ht="15" customHeight="1" x14ac:dyDescent="0.2">
      <c r="C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</row>
    <row r="377" spans="3:27" s="51" customFormat="1" ht="15" customHeight="1" x14ac:dyDescent="0.2">
      <c r="C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</row>
    <row r="378" spans="3:27" s="51" customFormat="1" ht="15" customHeight="1" x14ac:dyDescent="0.2">
      <c r="C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</row>
    <row r="379" spans="3:27" s="51" customFormat="1" ht="15" customHeight="1" x14ac:dyDescent="0.2">
      <c r="C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</row>
    <row r="380" spans="3:27" s="51" customFormat="1" ht="15" customHeight="1" x14ac:dyDescent="0.2">
      <c r="C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</row>
    <row r="381" spans="3:27" s="51" customFormat="1" ht="15" customHeight="1" x14ac:dyDescent="0.2">
      <c r="C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</row>
    <row r="382" spans="3:27" s="51" customFormat="1" ht="15" customHeight="1" x14ac:dyDescent="0.2">
      <c r="C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</row>
    <row r="383" spans="3:27" s="51" customFormat="1" ht="15" customHeight="1" x14ac:dyDescent="0.2">
      <c r="C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</row>
    <row r="384" spans="3:27" s="51" customFormat="1" ht="15" customHeight="1" x14ac:dyDescent="0.2">
      <c r="C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</row>
    <row r="385" spans="3:27" s="51" customFormat="1" ht="15" customHeight="1" x14ac:dyDescent="0.2">
      <c r="C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</row>
    <row r="386" spans="3:27" s="51" customFormat="1" ht="15" customHeight="1" x14ac:dyDescent="0.2">
      <c r="C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</row>
    <row r="387" spans="3:27" s="51" customFormat="1" ht="15" customHeight="1" x14ac:dyDescent="0.2">
      <c r="C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</row>
    <row r="388" spans="3:27" s="51" customFormat="1" ht="15" customHeight="1" x14ac:dyDescent="0.2">
      <c r="C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</row>
    <row r="389" spans="3:27" s="51" customFormat="1" ht="15" customHeight="1" x14ac:dyDescent="0.2">
      <c r="C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</row>
    <row r="390" spans="3:27" s="51" customFormat="1" ht="15" customHeight="1" x14ac:dyDescent="0.2">
      <c r="C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</row>
    <row r="391" spans="3:27" s="51" customFormat="1" ht="15" customHeight="1" x14ac:dyDescent="0.2">
      <c r="C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</row>
    <row r="392" spans="3:27" s="51" customFormat="1" ht="15" customHeight="1" x14ac:dyDescent="0.2">
      <c r="C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</row>
    <row r="393" spans="3:27" s="51" customFormat="1" ht="15" customHeight="1" x14ac:dyDescent="0.2">
      <c r="C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</row>
    <row r="394" spans="3:27" s="51" customFormat="1" ht="15" customHeight="1" x14ac:dyDescent="0.2">
      <c r="C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</row>
    <row r="395" spans="3:27" s="51" customFormat="1" ht="15" customHeight="1" x14ac:dyDescent="0.2">
      <c r="C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</row>
    <row r="396" spans="3:27" s="51" customFormat="1" ht="15" customHeight="1" x14ac:dyDescent="0.2">
      <c r="C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</row>
    <row r="397" spans="3:27" s="51" customFormat="1" ht="15" customHeight="1" x14ac:dyDescent="0.2">
      <c r="C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</row>
    <row r="398" spans="3:27" s="51" customFormat="1" ht="15" customHeight="1" x14ac:dyDescent="0.2">
      <c r="C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</row>
    <row r="399" spans="3:27" s="51" customFormat="1" ht="15" customHeight="1" x14ac:dyDescent="0.2">
      <c r="C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</row>
    <row r="400" spans="3:27" s="51" customFormat="1" ht="15" customHeight="1" x14ac:dyDescent="0.2">
      <c r="C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</row>
    <row r="401" spans="3:27" s="51" customFormat="1" ht="15" customHeight="1" x14ac:dyDescent="0.2">
      <c r="C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</row>
    <row r="402" spans="3:27" s="51" customFormat="1" ht="15" customHeight="1" x14ac:dyDescent="0.2">
      <c r="C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</row>
    <row r="403" spans="3:27" s="51" customFormat="1" ht="15" customHeight="1" x14ac:dyDescent="0.2">
      <c r="C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</row>
    <row r="404" spans="3:27" s="51" customFormat="1" ht="15" customHeight="1" x14ac:dyDescent="0.2">
      <c r="C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</row>
    <row r="405" spans="3:27" s="51" customFormat="1" ht="15" customHeight="1" x14ac:dyDescent="0.2">
      <c r="C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</row>
    <row r="406" spans="3:27" s="51" customFormat="1" ht="15" customHeight="1" x14ac:dyDescent="0.2">
      <c r="C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</row>
    <row r="407" spans="3:27" s="51" customFormat="1" ht="15" customHeight="1" x14ac:dyDescent="0.2">
      <c r="C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</row>
    <row r="408" spans="3:27" s="51" customFormat="1" ht="15" customHeight="1" x14ac:dyDescent="0.2">
      <c r="C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</row>
    <row r="409" spans="3:27" s="51" customFormat="1" ht="15" customHeight="1" x14ac:dyDescent="0.2">
      <c r="C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</row>
    <row r="410" spans="3:27" s="51" customFormat="1" ht="15" customHeight="1" x14ac:dyDescent="0.2">
      <c r="C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</row>
    <row r="411" spans="3:27" s="51" customFormat="1" ht="15" customHeight="1" x14ac:dyDescent="0.2">
      <c r="C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</row>
    <row r="412" spans="3:27" s="51" customFormat="1" ht="15" customHeight="1" x14ac:dyDescent="0.2">
      <c r="C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</row>
    <row r="413" spans="3:27" s="51" customFormat="1" ht="15" customHeight="1" x14ac:dyDescent="0.2">
      <c r="C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</row>
    <row r="414" spans="3:27" s="51" customFormat="1" ht="15" customHeight="1" x14ac:dyDescent="0.2">
      <c r="C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</row>
    <row r="415" spans="3:27" s="51" customFormat="1" ht="15" customHeight="1" x14ac:dyDescent="0.2">
      <c r="C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</row>
    <row r="416" spans="3:27" s="51" customFormat="1" ht="15" customHeight="1" x14ac:dyDescent="0.2">
      <c r="C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</row>
    <row r="417" spans="3:27" s="51" customFormat="1" ht="15" customHeight="1" x14ac:dyDescent="0.2">
      <c r="C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</row>
    <row r="418" spans="3:27" s="51" customFormat="1" ht="15" customHeight="1" x14ac:dyDescent="0.2">
      <c r="C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</row>
    <row r="419" spans="3:27" s="51" customFormat="1" ht="15" customHeight="1" x14ac:dyDescent="0.2">
      <c r="C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</row>
    <row r="420" spans="3:27" s="51" customFormat="1" ht="15" customHeight="1" x14ac:dyDescent="0.2">
      <c r="C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</row>
    <row r="421" spans="3:27" s="51" customFormat="1" ht="15" customHeight="1" x14ac:dyDescent="0.2">
      <c r="C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</row>
    <row r="422" spans="3:27" s="51" customFormat="1" ht="15" customHeight="1" x14ac:dyDescent="0.2">
      <c r="C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</row>
    <row r="423" spans="3:27" s="51" customFormat="1" ht="15" customHeight="1" x14ac:dyDescent="0.2">
      <c r="C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</row>
    <row r="424" spans="3:27" s="51" customFormat="1" ht="15" customHeight="1" x14ac:dyDescent="0.2">
      <c r="C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</row>
    <row r="425" spans="3:27" s="51" customFormat="1" ht="15" customHeight="1" x14ac:dyDescent="0.2">
      <c r="C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</row>
    <row r="426" spans="3:27" s="51" customFormat="1" ht="15" customHeight="1" x14ac:dyDescent="0.2">
      <c r="C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</row>
    <row r="427" spans="3:27" s="51" customFormat="1" ht="15" customHeight="1" x14ac:dyDescent="0.2">
      <c r="C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</row>
    <row r="428" spans="3:27" s="51" customFormat="1" ht="15" customHeight="1" x14ac:dyDescent="0.2">
      <c r="C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</row>
    <row r="429" spans="3:27" s="51" customFormat="1" ht="15" customHeight="1" x14ac:dyDescent="0.2">
      <c r="C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</row>
    <row r="430" spans="3:27" s="51" customFormat="1" ht="15" customHeight="1" x14ac:dyDescent="0.2">
      <c r="C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</row>
    <row r="431" spans="3:27" s="51" customFormat="1" ht="15" customHeight="1" x14ac:dyDescent="0.2">
      <c r="C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</row>
    <row r="432" spans="3:27" s="51" customFormat="1" ht="15" customHeight="1" x14ac:dyDescent="0.2">
      <c r="C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</row>
    <row r="433" spans="3:27" s="51" customFormat="1" ht="15" customHeight="1" x14ac:dyDescent="0.2">
      <c r="C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</row>
    <row r="434" spans="3:27" s="51" customFormat="1" ht="15" customHeight="1" x14ac:dyDescent="0.2">
      <c r="C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</row>
    <row r="435" spans="3:27" s="51" customFormat="1" ht="15" customHeight="1" x14ac:dyDescent="0.2">
      <c r="C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</row>
    <row r="436" spans="3:27" s="51" customFormat="1" ht="15" customHeight="1" x14ac:dyDescent="0.2">
      <c r="C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</row>
    <row r="437" spans="3:27" s="51" customFormat="1" ht="15" customHeight="1" x14ac:dyDescent="0.2">
      <c r="C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</row>
    <row r="438" spans="3:27" s="51" customFormat="1" ht="15" customHeight="1" x14ac:dyDescent="0.2">
      <c r="C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</row>
    <row r="439" spans="3:27" s="51" customFormat="1" ht="15" customHeight="1" x14ac:dyDescent="0.2">
      <c r="C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</row>
    <row r="440" spans="3:27" s="51" customFormat="1" ht="15" customHeight="1" x14ac:dyDescent="0.2">
      <c r="C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</row>
    <row r="441" spans="3:27" s="51" customFormat="1" ht="15" customHeight="1" x14ac:dyDescent="0.2">
      <c r="C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</row>
    <row r="442" spans="3:27" s="51" customFormat="1" ht="15" customHeight="1" x14ac:dyDescent="0.2">
      <c r="C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</row>
    <row r="443" spans="3:27" s="51" customFormat="1" ht="15" customHeight="1" x14ac:dyDescent="0.2">
      <c r="C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</row>
    <row r="444" spans="3:27" s="51" customFormat="1" ht="15" customHeight="1" x14ac:dyDescent="0.2">
      <c r="C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</row>
    <row r="445" spans="3:27" s="51" customFormat="1" ht="15" customHeight="1" x14ac:dyDescent="0.2">
      <c r="C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</row>
    <row r="446" spans="3:27" s="51" customFormat="1" ht="15" customHeight="1" x14ac:dyDescent="0.2">
      <c r="C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</row>
    <row r="447" spans="3:27" s="51" customFormat="1" ht="15" customHeight="1" x14ac:dyDescent="0.2">
      <c r="C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</row>
    <row r="448" spans="3:27" s="51" customFormat="1" ht="15" customHeight="1" x14ac:dyDescent="0.2">
      <c r="C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</row>
    <row r="449" spans="3:27" s="51" customFormat="1" ht="15" customHeight="1" x14ac:dyDescent="0.2">
      <c r="C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</row>
    <row r="450" spans="3:27" s="51" customFormat="1" ht="15" customHeight="1" x14ac:dyDescent="0.2">
      <c r="C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</row>
    <row r="451" spans="3:27" s="51" customFormat="1" ht="15" customHeight="1" x14ac:dyDescent="0.2">
      <c r="C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</row>
    <row r="452" spans="3:27" s="51" customFormat="1" ht="15" customHeight="1" x14ac:dyDescent="0.2">
      <c r="C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</row>
    <row r="453" spans="3:27" s="51" customFormat="1" ht="15" customHeight="1" x14ac:dyDescent="0.2">
      <c r="C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</row>
    <row r="454" spans="3:27" s="51" customFormat="1" ht="15" customHeight="1" x14ac:dyDescent="0.2">
      <c r="C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</row>
    <row r="455" spans="3:27" s="51" customFormat="1" ht="15" customHeight="1" x14ac:dyDescent="0.2">
      <c r="C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</row>
    <row r="456" spans="3:27" s="51" customFormat="1" ht="15" customHeight="1" x14ac:dyDescent="0.2">
      <c r="C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</row>
    <row r="457" spans="3:27" s="51" customFormat="1" ht="15" customHeight="1" x14ac:dyDescent="0.2">
      <c r="C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</row>
    <row r="458" spans="3:27" s="51" customFormat="1" ht="15" customHeight="1" x14ac:dyDescent="0.2">
      <c r="C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</row>
    <row r="459" spans="3:27" s="51" customFormat="1" ht="15" customHeight="1" x14ac:dyDescent="0.2">
      <c r="C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</row>
    <row r="460" spans="3:27" s="51" customFormat="1" ht="15" customHeight="1" x14ac:dyDescent="0.2">
      <c r="C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</row>
    <row r="461" spans="3:27" s="51" customFormat="1" ht="15" customHeight="1" x14ac:dyDescent="0.2">
      <c r="C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</row>
    <row r="462" spans="3:27" s="51" customFormat="1" ht="15" customHeight="1" x14ac:dyDescent="0.2">
      <c r="C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</row>
    <row r="463" spans="3:27" s="51" customFormat="1" ht="15" customHeight="1" x14ac:dyDescent="0.2">
      <c r="C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</row>
    <row r="464" spans="3:27" s="51" customFormat="1" ht="15" customHeight="1" x14ac:dyDescent="0.2">
      <c r="C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</row>
    <row r="465" spans="3:27" s="51" customFormat="1" ht="15" customHeight="1" x14ac:dyDescent="0.2">
      <c r="C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</row>
    <row r="466" spans="3:27" s="51" customFormat="1" ht="15" customHeight="1" x14ac:dyDescent="0.2">
      <c r="C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</row>
    <row r="467" spans="3:27" s="51" customFormat="1" ht="15" customHeight="1" x14ac:dyDescent="0.2">
      <c r="C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</row>
    <row r="468" spans="3:27" s="51" customFormat="1" ht="15" customHeight="1" x14ac:dyDescent="0.2">
      <c r="C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</row>
    <row r="469" spans="3:27" s="51" customFormat="1" ht="15" customHeight="1" x14ac:dyDescent="0.2">
      <c r="C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</row>
    <row r="470" spans="3:27" s="51" customFormat="1" ht="15" customHeight="1" x14ac:dyDescent="0.2">
      <c r="C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</row>
    <row r="471" spans="3:27" s="51" customFormat="1" ht="15" customHeight="1" x14ac:dyDescent="0.2">
      <c r="C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</row>
    <row r="472" spans="3:27" s="51" customFormat="1" ht="15" customHeight="1" x14ac:dyDescent="0.2">
      <c r="C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</row>
    <row r="473" spans="3:27" s="51" customFormat="1" ht="15" customHeight="1" x14ac:dyDescent="0.2">
      <c r="C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</row>
    <row r="474" spans="3:27" s="51" customFormat="1" ht="15" customHeight="1" x14ac:dyDescent="0.2">
      <c r="C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</row>
    <row r="475" spans="3:27" s="51" customFormat="1" ht="15" customHeight="1" x14ac:dyDescent="0.2">
      <c r="C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</row>
    <row r="476" spans="3:27" s="51" customFormat="1" ht="15" customHeight="1" x14ac:dyDescent="0.2">
      <c r="C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</row>
    <row r="477" spans="3:27" s="51" customFormat="1" ht="15" customHeight="1" x14ac:dyDescent="0.2">
      <c r="C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</row>
    <row r="478" spans="3:27" s="51" customFormat="1" ht="15" customHeight="1" x14ac:dyDescent="0.2">
      <c r="C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</row>
    <row r="479" spans="3:27" s="51" customFormat="1" ht="15" customHeight="1" x14ac:dyDescent="0.2">
      <c r="C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</row>
    <row r="480" spans="3:27" s="51" customFormat="1" ht="15" customHeight="1" x14ac:dyDescent="0.2">
      <c r="C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</row>
    <row r="481" spans="3:27" s="51" customFormat="1" ht="15" customHeight="1" x14ac:dyDescent="0.2">
      <c r="C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</row>
    <row r="482" spans="3:27" s="51" customFormat="1" ht="15" customHeight="1" x14ac:dyDescent="0.2">
      <c r="C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</row>
    <row r="483" spans="3:27" s="51" customFormat="1" ht="15" customHeight="1" x14ac:dyDescent="0.2">
      <c r="C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</row>
    <row r="484" spans="3:27" s="51" customFormat="1" ht="15" customHeight="1" x14ac:dyDescent="0.2">
      <c r="C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</row>
    <row r="485" spans="3:27" s="51" customFormat="1" ht="15" customHeight="1" x14ac:dyDescent="0.2">
      <c r="C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</row>
    <row r="486" spans="3:27" s="51" customFormat="1" ht="15" customHeight="1" x14ac:dyDescent="0.2">
      <c r="C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</row>
    <row r="487" spans="3:27" s="51" customFormat="1" ht="15" customHeight="1" x14ac:dyDescent="0.2">
      <c r="C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</row>
    <row r="488" spans="3:27" s="51" customFormat="1" ht="15" customHeight="1" x14ac:dyDescent="0.2">
      <c r="C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</row>
    <row r="489" spans="3:27" s="51" customFormat="1" ht="15" customHeight="1" x14ac:dyDescent="0.2">
      <c r="C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</row>
    <row r="490" spans="3:27" s="51" customFormat="1" ht="15" customHeight="1" x14ac:dyDescent="0.2">
      <c r="C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</row>
    <row r="491" spans="3:27" s="51" customFormat="1" ht="15" customHeight="1" x14ac:dyDescent="0.2">
      <c r="C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</row>
    <row r="492" spans="3:27" s="51" customFormat="1" ht="15" customHeight="1" x14ac:dyDescent="0.2">
      <c r="C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</row>
    <row r="493" spans="3:27" s="51" customFormat="1" ht="15" customHeight="1" x14ac:dyDescent="0.2">
      <c r="C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</row>
    <row r="494" spans="3:27" s="51" customFormat="1" ht="15" customHeight="1" x14ac:dyDescent="0.2">
      <c r="C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</row>
    <row r="495" spans="3:27" s="51" customFormat="1" ht="15" customHeight="1" x14ac:dyDescent="0.2">
      <c r="C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</row>
    <row r="496" spans="3:27" s="51" customFormat="1" ht="15" customHeight="1" x14ac:dyDescent="0.2">
      <c r="C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</row>
    <row r="497" spans="3:27" s="51" customFormat="1" ht="15" customHeight="1" x14ac:dyDescent="0.2">
      <c r="C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</row>
    <row r="498" spans="3:27" s="51" customFormat="1" ht="15" customHeight="1" x14ac:dyDescent="0.2">
      <c r="C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</row>
    <row r="499" spans="3:27" s="51" customFormat="1" ht="15" customHeight="1" x14ac:dyDescent="0.2">
      <c r="C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</row>
    <row r="500" spans="3:27" s="51" customFormat="1" ht="15" customHeight="1" x14ac:dyDescent="0.2">
      <c r="C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</row>
    <row r="501" spans="3:27" s="51" customFormat="1" ht="15" customHeight="1" x14ac:dyDescent="0.2">
      <c r="C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</row>
    <row r="502" spans="3:27" s="51" customFormat="1" ht="15" customHeight="1" x14ac:dyDescent="0.2">
      <c r="C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</row>
    <row r="503" spans="3:27" s="51" customFormat="1" ht="15" customHeight="1" x14ac:dyDescent="0.2">
      <c r="C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</row>
    <row r="504" spans="3:27" s="51" customFormat="1" ht="15" customHeight="1" x14ac:dyDescent="0.2">
      <c r="C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</row>
    <row r="505" spans="3:27" s="51" customFormat="1" ht="15" customHeight="1" x14ac:dyDescent="0.2">
      <c r="C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</row>
    <row r="506" spans="3:27" s="51" customFormat="1" ht="15" customHeight="1" x14ac:dyDescent="0.2">
      <c r="C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</row>
    <row r="507" spans="3:27" s="51" customFormat="1" ht="15" customHeight="1" x14ac:dyDescent="0.2">
      <c r="C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</row>
    <row r="508" spans="3:27" s="51" customFormat="1" ht="15" customHeight="1" x14ac:dyDescent="0.2">
      <c r="C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</row>
    <row r="509" spans="3:27" s="51" customFormat="1" ht="15" customHeight="1" x14ac:dyDescent="0.2">
      <c r="C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</row>
    <row r="510" spans="3:27" s="51" customFormat="1" ht="15" customHeight="1" x14ac:dyDescent="0.2">
      <c r="C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</row>
    <row r="511" spans="3:27" s="51" customFormat="1" ht="15" customHeight="1" x14ac:dyDescent="0.2">
      <c r="C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</row>
    <row r="512" spans="3:27" s="51" customFormat="1" ht="15" customHeight="1" x14ac:dyDescent="0.2">
      <c r="C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</row>
    <row r="513" spans="3:27" s="51" customFormat="1" ht="15" customHeight="1" x14ac:dyDescent="0.2">
      <c r="C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</row>
    <row r="514" spans="3:27" s="51" customFormat="1" ht="15" customHeight="1" x14ac:dyDescent="0.2">
      <c r="C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</row>
    <row r="515" spans="3:27" s="51" customFormat="1" ht="15" customHeight="1" x14ac:dyDescent="0.2">
      <c r="C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</row>
    <row r="516" spans="3:27" s="51" customFormat="1" ht="15" customHeight="1" x14ac:dyDescent="0.2">
      <c r="C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</row>
    <row r="517" spans="3:27" s="51" customFormat="1" ht="15" customHeight="1" x14ac:dyDescent="0.2">
      <c r="C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</row>
    <row r="518" spans="3:27" s="51" customFormat="1" ht="15" customHeight="1" x14ac:dyDescent="0.2">
      <c r="C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</row>
    <row r="519" spans="3:27" s="51" customFormat="1" ht="15" customHeight="1" x14ac:dyDescent="0.2">
      <c r="C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</row>
    <row r="520" spans="3:27" s="51" customFormat="1" ht="15" customHeight="1" x14ac:dyDescent="0.2">
      <c r="C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</row>
    <row r="521" spans="3:27" s="51" customFormat="1" ht="15" customHeight="1" x14ac:dyDescent="0.2">
      <c r="C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</row>
    <row r="522" spans="3:27" s="51" customFormat="1" ht="15" customHeight="1" x14ac:dyDescent="0.2">
      <c r="C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</row>
    <row r="523" spans="3:27" s="51" customFormat="1" ht="15" customHeight="1" x14ac:dyDescent="0.2">
      <c r="C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</row>
    <row r="524" spans="3:27" s="51" customFormat="1" ht="15" customHeight="1" x14ac:dyDescent="0.2">
      <c r="C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</row>
    <row r="525" spans="3:27" s="51" customFormat="1" ht="15" customHeight="1" x14ac:dyDescent="0.2">
      <c r="C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</row>
    <row r="526" spans="3:27" s="51" customFormat="1" ht="15" customHeight="1" x14ac:dyDescent="0.2">
      <c r="C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</row>
    <row r="527" spans="3:27" s="51" customFormat="1" ht="15" customHeight="1" x14ac:dyDescent="0.2">
      <c r="C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</row>
    <row r="528" spans="3:27" s="51" customFormat="1" ht="15" customHeight="1" x14ac:dyDescent="0.2">
      <c r="C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</row>
    <row r="529" spans="3:27" s="51" customFormat="1" ht="15" customHeight="1" x14ac:dyDescent="0.2">
      <c r="C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</row>
    <row r="530" spans="3:27" s="51" customFormat="1" ht="15" customHeight="1" x14ac:dyDescent="0.2">
      <c r="C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</row>
    <row r="531" spans="3:27" s="51" customFormat="1" ht="15" customHeight="1" x14ac:dyDescent="0.2">
      <c r="C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</row>
    <row r="532" spans="3:27" s="51" customFormat="1" ht="15" customHeight="1" x14ac:dyDescent="0.2">
      <c r="C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</row>
    <row r="533" spans="3:27" s="51" customFormat="1" ht="15" customHeight="1" x14ac:dyDescent="0.2">
      <c r="C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</row>
    <row r="534" spans="3:27" s="51" customFormat="1" ht="15" customHeight="1" x14ac:dyDescent="0.2">
      <c r="C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</row>
    <row r="535" spans="3:27" s="51" customFormat="1" ht="15" customHeight="1" x14ac:dyDescent="0.2">
      <c r="C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</row>
    <row r="536" spans="3:27" s="51" customFormat="1" ht="15" customHeight="1" x14ac:dyDescent="0.2">
      <c r="C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</row>
    <row r="537" spans="3:27" s="51" customFormat="1" ht="15" customHeight="1" x14ac:dyDescent="0.2">
      <c r="C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</row>
    <row r="538" spans="3:27" s="51" customFormat="1" x14ac:dyDescent="0.2">
      <c r="C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</row>
    <row r="539" spans="3:27" s="51" customFormat="1" x14ac:dyDescent="0.2">
      <c r="C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</row>
    <row r="540" spans="3:27" s="51" customFormat="1" x14ac:dyDescent="0.2">
      <c r="C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</row>
    <row r="541" spans="3:27" s="51" customFormat="1" x14ac:dyDescent="0.2">
      <c r="C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</row>
    <row r="542" spans="3:27" s="51" customFormat="1" x14ac:dyDescent="0.2">
      <c r="C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</row>
    <row r="543" spans="3:27" s="51" customFormat="1" x14ac:dyDescent="0.2">
      <c r="C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</row>
    <row r="544" spans="3:27" s="51" customFormat="1" x14ac:dyDescent="0.2">
      <c r="C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</row>
    <row r="545" spans="3:27" s="51" customFormat="1" x14ac:dyDescent="0.2">
      <c r="C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</row>
    <row r="546" spans="3:27" s="51" customFormat="1" x14ac:dyDescent="0.2">
      <c r="C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</row>
    <row r="547" spans="3:27" s="51" customFormat="1" x14ac:dyDescent="0.2">
      <c r="C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</row>
    <row r="548" spans="3:27" s="51" customFormat="1" x14ac:dyDescent="0.2">
      <c r="C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</row>
    <row r="549" spans="3:27" s="51" customFormat="1" x14ac:dyDescent="0.2">
      <c r="C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</row>
    <row r="550" spans="3:27" s="51" customFormat="1" x14ac:dyDescent="0.2">
      <c r="C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</row>
    <row r="551" spans="3:27" s="51" customFormat="1" x14ac:dyDescent="0.2">
      <c r="C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</row>
    <row r="552" spans="3:27" s="51" customFormat="1" x14ac:dyDescent="0.2">
      <c r="C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</row>
    <row r="553" spans="3:27" s="51" customFormat="1" x14ac:dyDescent="0.2">
      <c r="C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</row>
    <row r="554" spans="3:27" s="51" customFormat="1" x14ac:dyDescent="0.2">
      <c r="C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</row>
    <row r="555" spans="3:27" s="51" customFormat="1" x14ac:dyDescent="0.2">
      <c r="C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</row>
    <row r="556" spans="3:27" s="51" customFormat="1" x14ac:dyDescent="0.2">
      <c r="C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</row>
    <row r="557" spans="3:27" s="51" customFormat="1" x14ac:dyDescent="0.2">
      <c r="C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</row>
    <row r="558" spans="3:27" s="51" customFormat="1" x14ac:dyDescent="0.2">
      <c r="C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</row>
    <row r="559" spans="3:27" s="51" customFormat="1" x14ac:dyDescent="0.2">
      <c r="C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</row>
    <row r="560" spans="3:27" s="51" customFormat="1" x14ac:dyDescent="0.2">
      <c r="C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</row>
    <row r="561" spans="3:27" s="51" customFormat="1" x14ac:dyDescent="0.2">
      <c r="C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</row>
    <row r="562" spans="3:27" s="51" customFormat="1" x14ac:dyDescent="0.2">
      <c r="C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</row>
    <row r="563" spans="3:27" s="51" customFormat="1" x14ac:dyDescent="0.2">
      <c r="C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</row>
    <row r="564" spans="3:27" s="51" customFormat="1" x14ac:dyDescent="0.2">
      <c r="C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</row>
    <row r="565" spans="3:27" s="51" customFormat="1" x14ac:dyDescent="0.2">
      <c r="C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</row>
    <row r="566" spans="3:27" s="51" customFormat="1" x14ac:dyDescent="0.2">
      <c r="C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</row>
    <row r="567" spans="3:27" s="51" customFormat="1" x14ac:dyDescent="0.2">
      <c r="C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</row>
    <row r="568" spans="3:27" s="51" customFormat="1" x14ac:dyDescent="0.2">
      <c r="C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</row>
    <row r="569" spans="3:27" s="51" customFormat="1" x14ac:dyDescent="0.2">
      <c r="C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</row>
    <row r="570" spans="3:27" s="51" customFormat="1" x14ac:dyDescent="0.2">
      <c r="C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</row>
    <row r="571" spans="3:27" s="51" customFormat="1" x14ac:dyDescent="0.2">
      <c r="C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</row>
    <row r="572" spans="3:27" s="51" customFormat="1" x14ac:dyDescent="0.2">
      <c r="C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</row>
    <row r="573" spans="3:27" s="51" customFormat="1" x14ac:dyDescent="0.2">
      <c r="C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</row>
    <row r="574" spans="3:27" s="51" customFormat="1" x14ac:dyDescent="0.2">
      <c r="C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</row>
    <row r="575" spans="3:27" s="51" customFormat="1" x14ac:dyDescent="0.2">
      <c r="C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</row>
    <row r="576" spans="3:27" s="51" customFormat="1" x14ac:dyDescent="0.2">
      <c r="C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</row>
    <row r="577" spans="3:27" s="51" customFormat="1" x14ac:dyDescent="0.2">
      <c r="C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</row>
    <row r="578" spans="3:27" s="51" customFormat="1" x14ac:dyDescent="0.2">
      <c r="C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</row>
    <row r="579" spans="3:27" s="51" customFormat="1" x14ac:dyDescent="0.2">
      <c r="C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</row>
    <row r="580" spans="3:27" s="51" customFormat="1" x14ac:dyDescent="0.2">
      <c r="C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</row>
    <row r="581" spans="3:27" s="51" customFormat="1" x14ac:dyDescent="0.2">
      <c r="C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</row>
    <row r="582" spans="3:27" s="51" customFormat="1" x14ac:dyDescent="0.2">
      <c r="C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</row>
    <row r="583" spans="3:27" s="51" customFormat="1" x14ac:dyDescent="0.2">
      <c r="C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</row>
    <row r="584" spans="3:27" s="51" customFormat="1" x14ac:dyDescent="0.2">
      <c r="C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</row>
    <row r="585" spans="3:27" s="51" customFormat="1" x14ac:dyDescent="0.2">
      <c r="C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</row>
    <row r="586" spans="3:27" s="51" customFormat="1" x14ac:dyDescent="0.2">
      <c r="C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</row>
    <row r="587" spans="3:27" s="51" customFormat="1" x14ac:dyDescent="0.2">
      <c r="C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</row>
    <row r="588" spans="3:27" s="51" customFormat="1" x14ac:dyDescent="0.2">
      <c r="C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</row>
    <row r="589" spans="3:27" s="51" customFormat="1" x14ac:dyDescent="0.2">
      <c r="C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</row>
    <row r="590" spans="3:27" s="51" customFormat="1" x14ac:dyDescent="0.2">
      <c r="C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</row>
    <row r="591" spans="3:27" s="51" customFormat="1" x14ac:dyDescent="0.2">
      <c r="C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</row>
    <row r="592" spans="3:27" s="51" customFormat="1" x14ac:dyDescent="0.2">
      <c r="C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</row>
    <row r="593" spans="3:27" s="51" customFormat="1" x14ac:dyDescent="0.2">
      <c r="C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</row>
    <row r="594" spans="3:27" s="51" customFormat="1" x14ac:dyDescent="0.2">
      <c r="C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</row>
    <row r="595" spans="3:27" s="51" customFormat="1" x14ac:dyDescent="0.2">
      <c r="C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</row>
    <row r="596" spans="3:27" s="51" customFormat="1" x14ac:dyDescent="0.2">
      <c r="C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</row>
    <row r="597" spans="3:27" s="51" customFormat="1" x14ac:dyDescent="0.2">
      <c r="C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</row>
    <row r="598" spans="3:27" s="51" customFormat="1" x14ac:dyDescent="0.2">
      <c r="C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</row>
    <row r="599" spans="3:27" s="51" customFormat="1" x14ac:dyDescent="0.2">
      <c r="C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</row>
    <row r="600" spans="3:27" s="51" customFormat="1" x14ac:dyDescent="0.2">
      <c r="C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</row>
    <row r="601" spans="3:27" s="51" customFormat="1" x14ac:dyDescent="0.2">
      <c r="C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</row>
    <row r="602" spans="3:27" s="51" customFormat="1" x14ac:dyDescent="0.2">
      <c r="C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</row>
    <row r="603" spans="3:27" s="51" customFormat="1" x14ac:dyDescent="0.2">
      <c r="C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</row>
    <row r="604" spans="3:27" s="51" customFormat="1" x14ac:dyDescent="0.2">
      <c r="C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</row>
    <row r="605" spans="3:27" s="51" customFormat="1" x14ac:dyDescent="0.2">
      <c r="C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</row>
    <row r="606" spans="3:27" s="51" customFormat="1" x14ac:dyDescent="0.2">
      <c r="C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</row>
    <row r="607" spans="3:27" s="51" customFormat="1" x14ac:dyDescent="0.2">
      <c r="C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</row>
    <row r="608" spans="3:27" s="51" customFormat="1" x14ac:dyDescent="0.2">
      <c r="C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</row>
    <row r="609" spans="3:27" s="51" customFormat="1" x14ac:dyDescent="0.2">
      <c r="C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</row>
    <row r="610" spans="3:27" s="51" customFormat="1" x14ac:dyDescent="0.2">
      <c r="C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</row>
    <row r="611" spans="3:27" s="51" customFormat="1" x14ac:dyDescent="0.2">
      <c r="C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</row>
    <row r="612" spans="3:27" s="51" customFormat="1" x14ac:dyDescent="0.2">
      <c r="C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</row>
    <row r="613" spans="3:27" s="51" customFormat="1" x14ac:dyDescent="0.2">
      <c r="C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</row>
    <row r="614" spans="3:27" s="51" customFormat="1" x14ac:dyDescent="0.2">
      <c r="C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</row>
    <row r="615" spans="3:27" s="51" customFormat="1" x14ac:dyDescent="0.2">
      <c r="C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</row>
    <row r="616" spans="3:27" s="51" customFormat="1" x14ac:dyDescent="0.2">
      <c r="C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</row>
    <row r="617" spans="3:27" s="51" customFormat="1" x14ac:dyDescent="0.2">
      <c r="C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</row>
    <row r="618" spans="3:27" s="51" customFormat="1" x14ac:dyDescent="0.2">
      <c r="C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</row>
    <row r="619" spans="3:27" s="51" customFormat="1" x14ac:dyDescent="0.2">
      <c r="C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</row>
    <row r="620" spans="3:27" s="51" customFormat="1" x14ac:dyDescent="0.2">
      <c r="C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</row>
    <row r="621" spans="3:27" s="51" customFormat="1" x14ac:dyDescent="0.2">
      <c r="C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</row>
    <row r="622" spans="3:27" s="51" customFormat="1" x14ac:dyDescent="0.2">
      <c r="C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</row>
    <row r="623" spans="3:27" s="51" customFormat="1" x14ac:dyDescent="0.2">
      <c r="C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</row>
    <row r="624" spans="3:27" s="51" customFormat="1" x14ac:dyDescent="0.2">
      <c r="C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</row>
    <row r="625" spans="3:27" s="51" customFormat="1" x14ac:dyDescent="0.2">
      <c r="C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</row>
    <row r="626" spans="3:27" s="51" customFormat="1" x14ac:dyDescent="0.2">
      <c r="C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</row>
    <row r="627" spans="3:27" s="51" customFormat="1" x14ac:dyDescent="0.2">
      <c r="C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</row>
    <row r="628" spans="3:27" s="51" customFormat="1" x14ac:dyDescent="0.2">
      <c r="C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</row>
    <row r="629" spans="3:27" s="51" customFormat="1" x14ac:dyDescent="0.2">
      <c r="C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</row>
    <row r="630" spans="3:27" s="51" customFormat="1" x14ac:dyDescent="0.2">
      <c r="C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</row>
    <row r="631" spans="3:27" s="51" customFormat="1" x14ac:dyDescent="0.2">
      <c r="C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</row>
    <row r="632" spans="3:27" s="51" customFormat="1" x14ac:dyDescent="0.2">
      <c r="C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</row>
    <row r="633" spans="3:27" s="51" customFormat="1" x14ac:dyDescent="0.2">
      <c r="C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</row>
    <row r="634" spans="3:27" s="51" customFormat="1" x14ac:dyDescent="0.2">
      <c r="C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</row>
    <row r="635" spans="3:27" s="51" customFormat="1" x14ac:dyDescent="0.2">
      <c r="C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</row>
    <row r="636" spans="3:27" s="51" customFormat="1" x14ac:dyDescent="0.2">
      <c r="C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</row>
    <row r="637" spans="3:27" s="51" customFormat="1" x14ac:dyDescent="0.2">
      <c r="C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</row>
    <row r="638" spans="3:27" s="51" customFormat="1" x14ac:dyDescent="0.2">
      <c r="C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</row>
    <row r="639" spans="3:27" s="51" customFormat="1" x14ac:dyDescent="0.2">
      <c r="C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</row>
    <row r="640" spans="3:27" s="51" customFormat="1" x14ac:dyDescent="0.2">
      <c r="C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</row>
    <row r="641" spans="3:27" s="51" customFormat="1" x14ac:dyDescent="0.2">
      <c r="C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</row>
    <row r="642" spans="3:27" s="51" customFormat="1" x14ac:dyDescent="0.2">
      <c r="C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</row>
    <row r="643" spans="3:27" s="51" customFormat="1" x14ac:dyDescent="0.2">
      <c r="C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</row>
    <row r="644" spans="3:27" s="51" customFormat="1" x14ac:dyDescent="0.2">
      <c r="C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</row>
    <row r="645" spans="3:27" s="51" customFormat="1" x14ac:dyDescent="0.2">
      <c r="C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</row>
    <row r="646" spans="3:27" s="51" customFormat="1" x14ac:dyDescent="0.2">
      <c r="C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</row>
    <row r="647" spans="3:27" s="51" customFormat="1" x14ac:dyDescent="0.2">
      <c r="C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</row>
    <row r="648" spans="3:27" s="51" customFormat="1" x14ac:dyDescent="0.2">
      <c r="C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</row>
    <row r="649" spans="3:27" s="51" customFormat="1" x14ac:dyDescent="0.2">
      <c r="C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</row>
    <row r="650" spans="3:27" s="51" customFormat="1" x14ac:dyDescent="0.2">
      <c r="C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</row>
    <row r="651" spans="3:27" s="51" customFormat="1" x14ac:dyDescent="0.2">
      <c r="C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</row>
    <row r="652" spans="3:27" s="51" customFormat="1" x14ac:dyDescent="0.2">
      <c r="C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</row>
    <row r="653" spans="3:27" s="51" customFormat="1" x14ac:dyDescent="0.2">
      <c r="C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</row>
    <row r="654" spans="3:27" s="51" customFormat="1" x14ac:dyDescent="0.2">
      <c r="C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</row>
    <row r="655" spans="3:27" s="51" customFormat="1" x14ac:dyDescent="0.2">
      <c r="C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</row>
    <row r="656" spans="3:27" s="51" customFormat="1" x14ac:dyDescent="0.2">
      <c r="C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</row>
    <row r="657" spans="3:27" s="51" customFormat="1" x14ac:dyDescent="0.2">
      <c r="C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</row>
    <row r="658" spans="3:27" s="51" customFormat="1" x14ac:dyDescent="0.2">
      <c r="C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</row>
    <row r="659" spans="3:27" s="51" customFormat="1" x14ac:dyDescent="0.2">
      <c r="C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</row>
    <row r="660" spans="3:27" s="51" customFormat="1" x14ac:dyDescent="0.2">
      <c r="C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</row>
    <row r="661" spans="3:27" s="51" customFormat="1" x14ac:dyDescent="0.2">
      <c r="C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</row>
    <row r="662" spans="3:27" s="51" customFormat="1" x14ac:dyDescent="0.2">
      <c r="C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</row>
    <row r="663" spans="3:27" s="51" customFormat="1" x14ac:dyDescent="0.2">
      <c r="C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</row>
    <row r="664" spans="3:27" s="51" customFormat="1" x14ac:dyDescent="0.2">
      <c r="C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</row>
    <row r="665" spans="3:27" s="51" customFormat="1" x14ac:dyDescent="0.2">
      <c r="C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</row>
    <row r="666" spans="3:27" s="51" customFormat="1" x14ac:dyDescent="0.2">
      <c r="C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</row>
    <row r="667" spans="3:27" s="51" customFormat="1" x14ac:dyDescent="0.2">
      <c r="C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</row>
    <row r="668" spans="3:27" s="51" customFormat="1" x14ac:dyDescent="0.2">
      <c r="C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</row>
    <row r="669" spans="3:27" s="51" customFormat="1" x14ac:dyDescent="0.2">
      <c r="C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</row>
    <row r="670" spans="3:27" s="51" customFormat="1" x14ac:dyDescent="0.2">
      <c r="C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</row>
    <row r="671" spans="3:27" s="51" customFormat="1" x14ac:dyDescent="0.2">
      <c r="C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</row>
    <row r="672" spans="3:27" s="51" customFormat="1" x14ac:dyDescent="0.2">
      <c r="C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</row>
    <row r="673" spans="3:27" s="51" customFormat="1" x14ac:dyDescent="0.2">
      <c r="C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</row>
    <row r="674" spans="3:27" s="51" customFormat="1" x14ac:dyDescent="0.2">
      <c r="C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</row>
    <row r="675" spans="3:27" s="51" customFormat="1" x14ac:dyDescent="0.2">
      <c r="C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</row>
    <row r="676" spans="3:27" s="51" customFormat="1" x14ac:dyDescent="0.2">
      <c r="C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</row>
    <row r="677" spans="3:27" s="51" customFormat="1" x14ac:dyDescent="0.2">
      <c r="C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</row>
    <row r="678" spans="3:27" s="51" customFormat="1" x14ac:dyDescent="0.2">
      <c r="C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</row>
    <row r="679" spans="3:27" s="51" customFormat="1" x14ac:dyDescent="0.2">
      <c r="C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</row>
    <row r="680" spans="3:27" s="51" customFormat="1" x14ac:dyDescent="0.2">
      <c r="C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</row>
    <row r="681" spans="3:27" s="51" customFormat="1" x14ac:dyDescent="0.2">
      <c r="C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</row>
    <row r="682" spans="3:27" s="51" customFormat="1" x14ac:dyDescent="0.2">
      <c r="C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</row>
    <row r="683" spans="3:27" s="51" customFormat="1" x14ac:dyDescent="0.2">
      <c r="C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</row>
    <row r="684" spans="3:27" s="51" customFormat="1" x14ac:dyDescent="0.2">
      <c r="C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</row>
    <row r="685" spans="3:27" s="51" customFormat="1" x14ac:dyDescent="0.2">
      <c r="C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</row>
    <row r="686" spans="3:27" s="51" customFormat="1" x14ac:dyDescent="0.2">
      <c r="C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</row>
    <row r="687" spans="3:27" s="51" customFormat="1" x14ac:dyDescent="0.2">
      <c r="C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</row>
    <row r="688" spans="3:27" s="51" customFormat="1" x14ac:dyDescent="0.2">
      <c r="C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</row>
    <row r="689" spans="3:27" s="51" customFormat="1" x14ac:dyDescent="0.2">
      <c r="C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</row>
    <row r="690" spans="3:27" s="51" customFormat="1" x14ac:dyDescent="0.2">
      <c r="C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</row>
    <row r="691" spans="3:27" s="51" customFormat="1" x14ac:dyDescent="0.2">
      <c r="C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</row>
    <row r="692" spans="3:27" s="51" customFormat="1" x14ac:dyDescent="0.2">
      <c r="C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</row>
    <row r="693" spans="3:27" s="51" customFormat="1" x14ac:dyDescent="0.2">
      <c r="C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</row>
    <row r="694" spans="3:27" s="51" customFormat="1" x14ac:dyDescent="0.2">
      <c r="C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</row>
    <row r="695" spans="3:27" s="51" customFormat="1" x14ac:dyDescent="0.2">
      <c r="C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</row>
    <row r="696" spans="3:27" s="51" customFormat="1" x14ac:dyDescent="0.2">
      <c r="C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</row>
    <row r="697" spans="3:27" s="51" customFormat="1" x14ac:dyDescent="0.2">
      <c r="C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</row>
    <row r="698" spans="3:27" s="51" customFormat="1" x14ac:dyDescent="0.2">
      <c r="C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</row>
    <row r="699" spans="3:27" s="51" customFormat="1" x14ac:dyDescent="0.2">
      <c r="C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</row>
    <row r="700" spans="3:27" s="51" customFormat="1" x14ac:dyDescent="0.2">
      <c r="C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</row>
    <row r="701" spans="3:27" s="51" customFormat="1" x14ac:dyDescent="0.2">
      <c r="C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</row>
    <row r="702" spans="3:27" s="51" customFormat="1" x14ac:dyDescent="0.2">
      <c r="C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</row>
    <row r="703" spans="3:27" s="51" customFormat="1" x14ac:dyDescent="0.2">
      <c r="C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</row>
    <row r="704" spans="3:27" s="51" customFormat="1" x14ac:dyDescent="0.2">
      <c r="C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</row>
    <row r="705" spans="3:27" s="51" customFormat="1" x14ac:dyDescent="0.2">
      <c r="C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</row>
    <row r="706" spans="3:27" s="51" customFormat="1" x14ac:dyDescent="0.2">
      <c r="C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</row>
    <row r="707" spans="3:27" s="51" customFormat="1" x14ac:dyDescent="0.2">
      <c r="C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</row>
    <row r="708" spans="3:27" s="51" customFormat="1" x14ac:dyDescent="0.2">
      <c r="C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</row>
    <row r="709" spans="3:27" s="51" customFormat="1" x14ac:dyDescent="0.2">
      <c r="C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</row>
    <row r="710" spans="3:27" s="51" customFormat="1" x14ac:dyDescent="0.2">
      <c r="C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</row>
    <row r="711" spans="3:27" s="51" customFormat="1" x14ac:dyDescent="0.2">
      <c r="C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</row>
    <row r="712" spans="3:27" s="51" customFormat="1" x14ac:dyDescent="0.2">
      <c r="C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</row>
    <row r="713" spans="3:27" s="51" customFormat="1" x14ac:dyDescent="0.2">
      <c r="C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</row>
    <row r="714" spans="3:27" s="51" customFormat="1" x14ac:dyDescent="0.2">
      <c r="C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</row>
    <row r="715" spans="3:27" s="51" customFormat="1" x14ac:dyDescent="0.2">
      <c r="C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</row>
    <row r="716" spans="3:27" s="51" customFormat="1" x14ac:dyDescent="0.2">
      <c r="C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</row>
    <row r="717" spans="3:27" s="51" customFormat="1" x14ac:dyDescent="0.2">
      <c r="C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</row>
    <row r="718" spans="3:27" s="51" customFormat="1" x14ac:dyDescent="0.2">
      <c r="C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</row>
    <row r="719" spans="3:27" s="51" customFormat="1" x14ac:dyDescent="0.2">
      <c r="C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</row>
    <row r="720" spans="3:27" s="51" customFormat="1" x14ac:dyDescent="0.2">
      <c r="C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</row>
    <row r="721" spans="3:27" s="51" customFormat="1" x14ac:dyDescent="0.2">
      <c r="C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</row>
    <row r="722" spans="3:27" s="51" customFormat="1" x14ac:dyDescent="0.2">
      <c r="C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</row>
    <row r="723" spans="3:27" s="51" customFormat="1" x14ac:dyDescent="0.2">
      <c r="C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</row>
    <row r="724" spans="3:27" s="51" customFormat="1" x14ac:dyDescent="0.2">
      <c r="C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</row>
    <row r="725" spans="3:27" s="51" customFormat="1" x14ac:dyDescent="0.2">
      <c r="C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</row>
    <row r="726" spans="3:27" s="51" customFormat="1" x14ac:dyDescent="0.2">
      <c r="C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</row>
    <row r="727" spans="3:27" s="51" customFormat="1" x14ac:dyDescent="0.2">
      <c r="C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</row>
    <row r="728" spans="3:27" s="51" customFormat="1" x14ac:dyDescent="0.2">
      <c r="C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</row>
    <row r="729" spans="3:27" s="51" customFormat="1" x14ac:dyDescent="0.2">
      <c r="C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</row>
    <row r="730" spans="3:27" s="51" customFormat="1" x14ac:dyDescent="0.2">
      <c r="C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</row>
    <row r="731" spans="3:27" s="51" customFormat="1" x14ac:dyDescent="0.2">
      <c r="C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</row>
    <row r="732" spans="3:27" s="51" customFormat="1" x14ac:dyDescent="0.2">
      <c r="C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</row>
    <row r="733" spans="3:27" s="51" customFormat="1" x14ac:dyDescent="0.2">
      <c r="C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</row>
    <row r="734" spans="3:27" s="51" customFormat="1" x14ac:dyDescent="0.2">
      <c r="C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</row>
    <row r="735" spans="3:27" s="51" customFormat="1" x14ac:dyDescent="0.2">
      <c r="C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</row>
    <row r="736" spans="3:27" s="51" customFormat="1" x14ac:dyDescent="0.2">
      <c r="C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</row>
    <row r="737" spans="3:27" s="51" customFormat="1" x14ac:dyDescent="0.2">
      <c r="C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</row>
    <row r="738" spans="3:27" s="51" customFormat="1" x14ac:dyDescent="0.2">
      <c r="C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</row>
    <row r="739" spans="3:27" s="51" customFormat="1" x14ac:dyDescent="0.2">
      <c r="C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</row>
    <row r="740" spans="3:27" s="51" customFormat="1" x14ac:dyDescent="0.2">
      <c r="C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</row>
    <row r="741" spans="3:27" s="51" customFormat="1" x14ac:dyDescent="0.2">
      <c r="C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</row>
    <row r="742" spans="3:27" s="51" customFormat="1" x14ac:dyDescent="0.2">
      <c r="C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</row>
    <row r="743" spans="3:27" s="51" customFormat="1" x14ac:dyDescent="0.2">
      <c r="C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</row>
    <row r="744" spans="3:27" s="51" customFormat="1" x14ac:dyDescent="0.2">
      <c r="C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</row>
    <row r="745" spans="3:27" s="51" customFormat="1" x14ac:dyDescent="0.2">
      <c r="C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</row>
    <row r="746" spans="3:27" s="51" customFormat="1" x14ac:dyDescent="0.2">
      <c r="C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</row>
    <row r="747" spans="3:27" s="51" customFormat="1" x14ac:dyDescent="0.2">
      <c r="C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</row>
    <row r="748" spans="3:27" s="51" customFormat="1" x14ac:dyDescent="0.2">
      <c r="C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</row>
    <row r="749" spans="3:27" s="51" customFormat="1" x14ac:dyDescent="0.2">
      <c r="C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</row>
    <row r="750" spans="3:27" s="51" customFormat="1" x14ac:dyDescent="0.2">
      <c r="C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</row>
    <row r="751" spans="3:27" s="51" customFormat="1" x14ac:dyDescent="0.2">
      <c r="C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</row>
    <row r="752" spans="3:27" s="51" customFormat="1" x14ac:dyDescent="0.2">
      <c r="C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</row>
    <row r="753" spans="3:27" s="51" customFormat="1" x14ac:dyDescent="0.2">
      <c r="C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</row>
    <row r="754" spans="3:27" s="51" customFormat="1" x14ac:dyDescent="0.2">
      <c r="C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</row>
    <row r="755" spans="3:27" s="51" customFormat="1" x14ac:dyDescent="0.2">
      <c r="C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</row>
    <row r="756" spans="3:27" s="51" customFormat="1" x14ac:dyDescent="0.2">
      <c r="C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</row>
    <row r="757" spans="3:27" s="51" customFormat="1" x14ac:dyDescent="0.2">
      <c r="C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</row>
    <row r="758" spans="3:27" s="51" customFormat="1" x14ac:dyDescent="0.2">
      <c r="C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</row>
    <row r="759" spans="3:27" s="51" customFormat="1" x14ac:dyDescent="0.2">
      <c r="C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</row>
    <row r="760" spans="3:27" s="51" customFormat="1" x14ac:dyDescent="0.2">
      <c r="C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</row>
    <row r="761" spans="3:27" s="51" customFormat="1" x14ac:dyDescent="0.2">
      <c r="C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</row>
    <row r="762" spans="3:27" s="51" customFormat="1" x14ac:dyDescent="0.2">
      <c r="C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</row>
    <row r="763" spans="3:27" s="51" customFormat="1" x14ac:dyDescent="0.2">
      <c r="C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</row>
    <row r="764" spans="3:27" s="51" customFormat="1" x14ac:dyDescent="0.2">
      <c r="C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</row>
    <row r="765" spans="3:27" s="51" customFormat="1" x14ac:dyDescent="0.2">
      <c r="C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</row>
    <row r="766" spans="3:27" s="51" customFormat="1" x14ac:dyDescent="0.2">
      <c r="C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</row>
    <row r="767" spans="3:27" s="51" customFormat="1" x14ac:dyDescent="0.2">
      <c r="C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</row>
    <row r="768" spans="3:27" s="51" customFormat="1" x14ac:dyDescent="0.2">
      <c r="C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</row>
    <row r="769" spans="3:27" s="51" customFormat="1" x14ac:dyDescent="0.2">
      <c r="C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</row>
    <row r="770" spans="3:27" s="51" customFormat="1" x14ac:dyDescent="0.2">
      <c r="C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</row>
    <row r="771" spans="3:27" s="51" customFormat="1" x14ac:dyDescent="0.2">
      <c r="C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</row>
    <row r="772" spans="3:27" s="51" customFormat="1" x14ac:dyDescent="0.2">
      <c r="C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</row>
    <row r="773" spans="3:27" s="51" customFormat="1" x14ac:dyDescent="0.2">
      <c r="C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</row>
    <row r="774" spans="3:27" s="51" customFormat="1" x14ac:dyDescent="0.2">
      <c r="C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</row>
    <row r="775" spans="3:27" s="51" customFormat="1" x14ac:dyDescent="0.2">
      <c r="C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</row>
    <row r="776" spans="3:27" s="51" customFormat="1" x14ac:dyDescent="0.2">
      <c r="C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</row>
    <row r="777" spans="3:27" s="51" customFormat="1" x14ac:dyDescent="0.2">
      <c r="C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</row>
    <row r="778" spans="3:27" s="51" customFormat="1" x14ac:dyDescent="0.2">
      <c r="C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</row>
    <row r="779" spans="3:27" s="51" customFormat="1" x14ac:dyDescent="0.2">
      <c r="C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</row>
    <row r="780" spans="3:27" s="51" customFormat="1" x14ac:dyDescent="0.2">
      <c r="C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</row>
    <row r="781" spans="3:27" s="51" customFormat="1" x14ac:dyDescent="0.2">
      <c r="C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</row>
    <row r="782" spans="3:27" s="51" customFormat="1" x14ac:dyDescent="0.2">
      <c r="C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</row>
    <row r="783" spans="3:27" s="51" customFormat="1" x14ac:dyDescent="0.2">
      <c r="C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</row>
    <row r="784" spans="3:27" s="51" customFormat="1" x14ac:dyDescent="0.2">
      <c r="C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</row>
    <row r="785" spans="3:27" s="51" customFormat="1" x14ac:dyDescent="0.2">
      <c r="C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</row>
    <row r="786" spans="3:27" s="51" customFormat="1" x14ac:dyDescent="0.2">
      <c r="C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</row>
    <row r="787" spans="3:27" s="51" customFormat="1" x14ac:dyDescent="0.2">
      <c r="C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</row>
    <row r="788" spans="3:27" s="51" customFormat="1" x14ac:dyDescent="0.2">
      <c r="C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</row>
    <row r="789" spans="3:27" s="51" customFormat="1" x14ac:dyDescent="0.2">
      <c r="C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</row>
    <row r="790" spans="3:27" s="51" customFormat="1" x14ac:dyDescent="0.2">
      <c r="C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</row>
    <row r="791" spans="3:27" s="51" customFormat="1" x14ac:dyDescent="0.2">
      <c r="C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</row>
    <row r="792" spans="3:27" s="51" customFormat="1" x14ac:dyDescent="0.2">
      <c r="C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</row>
    <row r="793" spans="3:27" s="51" customFormat="1" x14ac:dyDescent="0.2">
      <c r="C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</row>
    <row r="794" spans="3:27" s="51" customFormat="1" x14ac:dyDescent="0.2">
      <c r="C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</row>
    <row r="795" spans="3:27" s="51" customFormat="1" x14ac:dyDescent="0.2">
      <c r="C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</row>
    <row r="796" spans="3:27" s="51" customFormat="1" x14ac:dyDescent="0.2">
      <c r="C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</row>
    <row r="797" spans="3:27" s="51" customFormat="1" x14ac:dyDescent="0.2">
      <c r="C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</row>
    <row r="798" spans="3:27" s="51" customFormat="1" x14ac:dyDescent="0.2">
      <c r="C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</row>
    <row r="799" spans="3:27" s="51" customFormat="1" x14ac:dyDescent="0.2">
      <c r="C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</row>
    <row r="800" spans="3:27" s="51" customFormat="1" x14ac:dyDescent="0.2">
      <c r="C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</row>
    <row r="801" spans="3:27" s="51" customFormat="1" x14ac:dyDescent="0.2">
      <c r="C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</row>
    <row r="802" spans="3:27" s="51" customFormat="1" x14ac:dyDescent="0.2">
      <c r="C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</row>
    <row r="803" spans="3:27" s="51" customFormat="1" x14ac:dyDescent="0.2">
      <c r="C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</row>
    <row r="804" spans="3:27" s="51" customFormat="1" x14ac:dyDescent="0.2">
      <c r="C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</row>
    <row r="805" spans="3:27" s="51" customFormat="1" x14ac:dyDescent="0.2">
      <c r="C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</row>
    <row r="806" spans="3:27" s="51" customFormat="1" x14ac:dyDescent="0.2">
      <c r="C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</row>
    <row r="807" spans="3:27" s="51" customFormat="1" x14ac:dyDescent="0.2">
      <c r="C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</row>
    <row r="808" spans="3:27" s="51" customFormat="1" x14ac:dyDescent="0.2">
      <c r="C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</row>
    <row r="809" spans="3:27" s="51" customFormat="1" x14ac:dyDescent="0.2">
      <c r="C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</row>
    <row r="810" spans="3:27" s="51" customFormat="1" x14ac:dyDescent="0.2">
      <c r="C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</row>
    <row r="811" spans="3:27" s="51" customFormat="1" x14ac:dyDescent="0.2">
      <c r="C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</row>
    <row r="812" spans="3:27" s="51" customFormat="1" x14ac:dyDescent="0.2">
      <c r="C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</row>
    <row r="813" spans="3:27" s="51" customFormat="1" x14ac:dyDescent="0.2">
      <c r="C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</row>
    <row r="814" spans="3:27" s="51" customFormat="1" x14ac:dyDescent="0.2">
      <c r="C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</row>
    <row r="815" spans="3:27" s="51" customFormat="1" x14ac:dyDescent="0.2">
      <c r="C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</row>
    <row r="816" spans="3:27" s="51" customFormat="1" x14ac:dyDescent="0.2">
      <c r="C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</row>
    <row r="817" spans="3:27" s="51" customFormat="1" x14ac:dyDescent="0.2">
      <c r="C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</row>
    <row r="818" spans="3:27" s="51" customFormat="1" x14ac:dyDescent="0.2">
      <c r="C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</row>
    <row r="819" spans="3:27" s="51" customFormat="1" x14ac:dyDescent="0.2">
      <c r="C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</row>
    <row r="820" spans="3:27" s="51" customFormat="1" x14ac:dyDescent="0.2">
      <c r="C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</row>
    <row r="821" spans="3:27" s="51" customFormat="1" x14ac:dyDescent="0.2">
      <c r="C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</row>
    <row r="822" spans="3:27" s="51" customFormat="1" x14ac:dyDescent="0.2">
      <c r="C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</row>
    <row r="823" spans="3:27" s="51" customFormat="1" x14ac:dyDescent="0.2">
      <c r="C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</row>
    <row r="824" spans="3:27" s="51" customFormat="1" x14ac:dyDescent="0.2">
      <c r="C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</row>
    <row r="825" spans="3:27" s="51" customFormat="1" x14ac:dyDescent="0.2">
      <c r="C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</row>
    <row r="826" spans="3:27" s="51" customFormat="1" x14ac:dyDescent="0.2">
      <c r="C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</row>
    <row r="827" spans="3:27" s="51" customFormat="1" x14ac:dyDescent="0.2">
      <c r="C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</row>
    <row r="828" spans="3:27" s="51" customFormat="1" x14ac:dyDescent="0.2">
      <c r="C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</row>
    <row r="829" spans="3:27" s="51" customFormat="1" x14ac:dyDescent="0.2">
      <c r="C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</row>
    <row r="830" spans="3:27" s="51" customFormat="1" x14ac:dyDescent="0.2">
      <c r="C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</row>
    <row r="831" spans="3:27" s="51" customFormat="1" x14ac:dyDescent="0.2">
      <c r="C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</row>
    <row r="832" spans="3:27" s="51" customFormat="1" x14ac:dyDescent="0.2">
      <c r="C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</row>
    <row r="833" spans="3:27" s="51" customFormat="1" x14ac:dyDescent="0.2">
      <c r="C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</row>
    <row r="834" spans="3:27" s="51" customFormat="1" x14ac:dyDescent="0.2">
      <c r="C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</row>
    <row r="835" spans="3:27" s="51" customFormat="1" x14ac:dyDescent="0.2">
      <c r="C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</row>
    <row r="836" spans="3:27" s="51" customFormat="1" x14ac:dyDescent="0.2">
      <c r="C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</row>
    <row r="837" spans="3:27" s="51" customFormat="1" x14ac:dyDescent="0.2">
      <c r="C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</row>
    <row r="838" spans="3:27" s="51" customFormat="1" x14ac:dyDescent="0.2">
      <c r="C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</row>
    <row r="839" spans="3:27" s="51" customFormat="1" x14ac:dyDescent="0.2">
      <c r="C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</row>
    <row r="840" spans="3:27" s="51" customFormat="1" x14ac:dyDescent="0.2">
      <c r="C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</row>
    <row r="841" spans="3:27" s="51" customFormat="1" x14ac:dyDescent="0.2">
      <c r="C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</row>
    <row r="842" spans="3:27" s="51" customFormat="1" x14ac:dyDescent="0.2">
      <c r="C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</row>
    <row r="843" spans="3:27" s="51" customFormat="1" x14ac:dyDescent="0.2">
      <c r="C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</row>
    <row r="844" spans="3:27" s="51" customFormat="1" x14ac:dyDescent="0.2">
      <c r="C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</row>
    <row r="845" spans="3:27" s="51" customFormat="1" x14ac:dyDescent="0.2">
      <c r="C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</row>
    <row r="846" spans="3:27" s="51" customFormat="1" x14ac:dyDescent="0.2">
      <c r="C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</row>
    <row r="847" spans="3:27" s="51" customFormat="1" x14ac:dyDescent="0.2">
      <c r="C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</row>
    <row r="848" spans="3:27" s="51" customFormat="1" x14ac:dyDescent="0.2">
      <c r="C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</row>
    <row r="849" spans="3:27" s="51" customFormat="1" x14ac:dyDescent="0.2">
      <c r="C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</row>
    <row r="850" spans="3:27" s="51" customFormat="1" x14ac:dyDescent="0.2">
      <c r="C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</row>
    <row r="851" spans="3:27" s="51" customFormat="1" x14ac:dyDescent="0.2">
      <c r="C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</row>
    <row r="852" spans="3:27" s="51" customFormat="1" x14ac:dyDescent="0.2">
      <c r="C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</row>
    <row r="853" spans="3:27" s="51" customFormat="1" x14ac:dyDescent="0.2">
      <c r="C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</row>
    <row r="854" spans="3:27" s="51" customFormat="1" x14ac:dyDescent="0.2">
      <c r="C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</row>
    <row r="855" spans="3:27" s="51" customFormat="1" x14ac:dyDescent="0.2">
      <c r="C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</row>
    <row r="856" spans="3:27" s="51" customFormat="1" x14ac:dyDescent="0.2">
      <c r="C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</row>
    <row r="857" spans="3:27" s="51" customFormat="1" x14ac:dyDescent="0.2">
      <c r="C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</row>
    <row r="858" spans="3:27" s="51" customFormat="1" x14ac:dyDescent="0.2">
      <c r="C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</row>
    <row r="859" spans="3:27" s="51" customFormat="1" x14ac:dyDescent="0.2">
      <c r="C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</row>
    <row r="860" spans="3:27" s="51" customFormat="1" x14ac:dyDescent="0.2">
      <c r="C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</row>
    <row r="861" spans="3:27" s="51" customFormat="1" x14ac:dyDescent="0.2">
      <c r="C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</row>
    <row r="862" spans="3:27" s="51" customFormat="1" x14ac:dyDescent="0.2">
      <c r="C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</row>
    <row r="863" spans="3:27" s="51" customFormat="1" x14ac:dyDescent="0.2">
      <c r="C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</row>
    <row r="864" spans="3:27" s="51" customFormat="1" x14ac:dyDescent="0.2">
      <c r="C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</row>
    <row r="865" spans="3:27" s="51" customFormat="1" x14ac:dyDescent="0.2">
      <c r="C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</row>
    <row r="866" spans="3:27" s="51" customFormat="1" x14ac:dyDescent="0.2">
      <c r="C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</row>
    <row r="867" spans="3:27" s="51" customFormat="1" x14ac:dyDescent="0.2">
      <c r="C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</row>
    <row r="868" spans="3:27" s="51" customFormat="1" x14ac:dyDescent="0.2">
      <c r="C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</row>
    <row r="869" spans="3:27" s="51" customFormat="1" x14ac:dyDescent="0.2">
      <c r="C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</row>
    <row r="870" spans="3:27" s="51" customFormat="1" x14ac:dyDescent="0.2">
      <c r="C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</row>
    <row r="871" spans="3:27" s="51" customFormat="1" x14ac:dyDescent="0.2">
      <c r="C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</row>
    <row r="872" spans="3:27" s="51" customFormat="1" x14ac:dyDescent="0.2">
      <c r="C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</row>
    <row r="873" spans="3:27" s="51" customFormat="1" x14ac:dyDescent="0.2">
      <c r="C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</row>
    <row r="874" spans="3:27" s="51" customFormat="1" x14ac:dyDescent="0.2">
      <c r="C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</row>
    <row r="875" spans="3:27" s="51" customFormat="1" x14ac:dyDescent="0.2">
      <c r="C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</row>
    <row r="876" spans="3:27" s="51" customFormat="1" x14ac:dyDescent="0.2">
      <c r="C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</row>
    <row r="877" spans="3:27" s="51" customFormat="1" x14ac:dyDescent="0.2">
      <c r="C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</row>
    <row r="878" spans="3:27" s="51" customFormat="1" x14ac:dyDescent="0.2">
      <c r="C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</row>
    <row r="879" spans="3:27" s="51" customFormat="1" x14ac:dyDescent="0.2">
      <c r="C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</row>
    <row r="880" spans="3:27" s="51" customFormat="1" x14ac:dyDescent="0.2">
      <c r="C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</row>
    <row r="881" spans="3:27" s="51" customFormat="1" x14ac:dyDescent="0.2">
      <c r="C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</row>
    <row r="882" spans="3:27" s="51" customFormat="1" x14ac:dyDescent="0.2">
      <c r="C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</row>
    <row r="883" spans="3:27" s="51" customFormat="1" x14ac:dyDescent="0.2">
      <c r="C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</row>
    <row r="884" spans="3:27" s="51" customFormat="1" x14ac:dyDescent="0.2">
      <c r="C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</row>
    <row r="885" spans="3:27" s="51" customFormat="1" x14ac:dyDescent="0.2">
      <c r="C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</row>
    <row r="886" spans="3:27" s="51" customFormat="1" x14ac:dyDescent="0.2">
      <c r="C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</row>
    <row r="887" spans="3:27" s="51" customFormat="1" x14ac:dyDescent="0.2">
      <c r="C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</row>
    <row r="888" spans="3:27" s="51" customFormat="1" x14ac:dyDescent="0.2">
      <c r="C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</row>
    <row r="889" spans="3:27" s="51" customFormat="1" x14ac:dyDescent="0.2">
      <c r="C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</row>
    <row r="890" spans="3:27" s="51" customFormat="1" x14ac:dyDescent="0.2">
      <c r="C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</row>
    <row r="891" spans="3:27" s="51" customFormat="1" x14ac:dyDescent="0.2">
      <c r="C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</row>
    <row r="892" spans="3:27" s="51" customFormat="1" x14ac:dyDescent="0.2">
      <c r="C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</row>
    <row r="893" spans="3:27" s="51" customFormat="1" x14ac:dyDescent="0.2">
      <c r="C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</row>
    <row r="894" spans="3:27" s="51" customFormat="1" x14ac:dyDescent="0.2">
      <c r="C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</row>
    <row r="895" spans="3:27" s="51" customFormat="1" x14ac:dyDescent="0.2">
      <c r="C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</row>
    <row r="896" spans="3:27" s="51" customFormat="1" x14ac:dyDescent="0.2">
      <c r="C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</row>
    <row r="897" spans="3:27" s="51" customFormat="1" x14ac:dyDescent="0.2">
      <c r="C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</row>
    <row r="898" spans="3:27" s="51" customFormat="1" x14ac:dyDescent="0.2">
      <c r="C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</row>
    <row r="899" spans="3:27" s="51" customFormat="1" x14ac:dyDescent="0.2">
      <c r="C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</row>
    <row r="900" spans="3:27" s="51" customFormat="1" x14ac:dyDescent="0.2">
      <c r="C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</row>
    <row r="901" spans="3:27" s="51" customFormat="1" x14ac:dyDescent="0.2">
      <c r="C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</row>
    <row r="902" spans="3:27" s="51" customFormat="1" x14ac:dyDescent="0.2">
      <c r="C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</row>
    <row r="903" spans="3:27" s="51" customFormat="1" x14ac:dyDescent="0.2">
      <c r="C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</row>
    <row r="904" spans="3:27" s="51" customFormat="1" x14ac:dyDescent="0.2">
      <c r="C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</row>
    <row r="905" spans="3:27" s="51" customFormat="1" x14ac:dyDescent="0.2">
      <c r="C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</row>
    <row r="906" spans="3:27" s="51" customFormat="1" x14ac:dyDescent="0.2">
      <c r="C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</row>
    <row r="907" spans="3:27" s="51" customFormat="1" x14ac:dyDescent="0.2">
      <c r="C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</row>
    <row r="908" spans="3:27" s="51" customFormat="1" x14ac:dyDescent="0.2">
      <c r="C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</row>
    <row r="909" spans="3:27" s="51" customFormat="1" x14ac:dyDescent="0.2">
      <c r="C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</row>
    <row r="910" spans="3:27" s="51" customFormat="1" x14ac:dyDescent="0.2">
      <c r="C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</row>
    <row r="911" spans="3:27" s="51" customFormat="1" x14ac:dyDescent="0.2">
      <c r="C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</row>
    <row r="912" spans="3:27" s="51" customFormat="1" x14ac:dyDescent="0.2">
      <c r="C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</row>
    <row r="913" spans="3:27" s="51" customFormat="1" x14ac:dyDescent="0.2">
      <c r="C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</row>
    <row r="914" spans="3:27" s="51" customFormat="1" x14ac:dyDescent="0.2">
      <c r="C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</row>
    <row r="915" spans="3:27" s="51" customFormat="1" x14ac:dyDescent="0.2">
      <c r="C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</row>
    <row r="916" spans="3:27" s="51" customFormat="1" x14ac:dyDescent="0.2">
      <c r="C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</row>
    <row r="917" spans="3:27" s="51" customFormat="1" x14ac:dyDescent="0.2">
      <c r="C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</row>
    <row r="918" spans="3:27" s="51" customFormat="1" x14ac:dyDescent="0.2">
      <c r="C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</row>
    <row r="919" spans="3:27" s="51" customFormat="1" x14ac:dyDescent="0.2">
      <c r="C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</row>
    <row r="920" spans="3:27" s="51" customFormat="1" x14ac:dyDescent="0.2">
      <c r="C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</row>
    <row r="921" spans="3:27" s="51" customFormat="1" x14ac:dyDescent="0.2">
      <c r="C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</row>
    <row r="922" spans="3:27" s="51" customFormat="1" x14ac:dyDescent="0.2">
      <c r="C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</row>
    <row r="923" spans="3:27" s="51" customFormat="1" x14ac:dyDescent="0.2">
      <c r="C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</row>
    <row r="924" spans="3:27" s="51" customFormat="1" x14ac:dyDescent="0.2">
      <c r="C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</row>
    <row r="925" spans="3:27" s="51" customFormat="1" x14ac:dyDescent="0.2">
      <c r="C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</row>
    <row r="926" spans="3:27" s="51" customFormat="1" x14ac:dyDescent="0.2">
      <c r="C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</row>
    <row r="927" spans="3:27" s="51" customFormat="1" x14ac:dyDescent="0.2">
      <c r="C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</row>
    <row r="928" spans="3:27" s="51" customFormat="1" x14ac:dyDescent="0.2">
      <c r="C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</row>
    <row r="929" spans="3:27" s="51" customFormat="1" x14ac:dyDescent="0.2">
      <c r="C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</row>
    <row r="930" spans="3:27" s="51" customFormat="1" x14ac:dyDescent="0.2">
      <c r="C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</row>
    <row r="931" spans="3:27" s="51" customFormat="1" x14ac:dyDescent="0.2">
      <c r="C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</row>
    <row r="932" spans="3:27" s="51" customFormat="1" x14ac:dyDescent="0.2">
      <c r="C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</row>
    <row r="933" spans="3:27" s="51" customFormat="1" x14ac:dyDescent="0.2">
      <c r="C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</row>
    <row r="934" spans="3:27" s="51" customFormat="1" x14ac:dyDescent="0.2">
      <c r="C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</row>
    <row r="935" spans="3:27" s="51" customFormat="1" x14ac:dyDescent="0.2">
      <c r="C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</row>
    <row r="936" spans="3:27" s="51" customFormat="1" x14ac:dyDescent="0.2">
      <c r="C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</row>
    <row r="937" spans="3:27" s="51" customFormat="1" x14ac:dyDescent="0.2">
      <c r="C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</row>
    <row r="938" spans="3:27" s="51" customFormat="1" x14ac:dyDescent="0.2">
      <c r="C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</row>
    <row r="939" spans="3:27" s="51" customFormat="1" x14ac:dyDescent="0.2">
      <c r="C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</row>
    <row r="940" spans="3:27" s="51" customFormat="1" x14ac:dyDescent="0.2">
      <c r="C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</row>
    <row r="941" spans="3:27" s="51" customFormat="1" x14ac:dyDescent="0.2">
      <c r="C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</row>
    <row r="942" spans="3:27" s="51" customFormat="1" x14ac:dyDescent="0.2">
      <c r="C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</row>
    <row r="943" spans="3:27" s="51" customFormat="1" x14ac:dyDescent="0.2">
      <c r="C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</row>
    <row r="944" spans="3:27" s="51" customFormat="1" x14ac:dyDescent="0.2">
      <c r="C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</row>
    <row r="945" spans="3:27" s="51" customFormat="1" x14ac:dyDescent="0.2">
      <c r="C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</row>
    <row r="946" spans="3:27" s="51" customFormat="1" x14ac:dyDescent="0.2">
      <c r="C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</row>
    <row r="947" spans="3:27" s="51" customFormat="1" x14ac:dyDescent="0.2">
      <c r="C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</row>
    <row r="948" spans="3:27" s="51" customFormat="1" x14ac:dyDescent="0.2">
      <c r="C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</row>
    <row r="949" spans="3:27" s="51" customFormat="1" x14ac:dyDescent="0.2">
      <c r="C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</row>
    <row r="950" spans="3:27" s="51" customFormat="1" x14ac:dyDescent="0.2">
      <c r="C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</row>
    <row r="951" spans="3:27" s="51" customFormat="1" x14ac:dyDescent="0.2">
      <c r="C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</row>
    <row r="952" spans="3:27" s="51" customFormat="1" x14ac:dyDescent="0.2">
      <c r="C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</row>
    <row r="953" spans="3:27" s="51" customFormat="1" x14ac:dyDescent="0.2">
      <c r="C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</row>
    <row r="954" spans="3:27" s="51" customFormat="1" x14ac:dyDescent="0.2">
      <c r="C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</row>
    <row r="955" spans="3:27" s="51" customFormat="1" x14ac:dyDescent="0.2">
      <c r="C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</row>
    <row r="956" spans="3:27" s="51" customFormat="1" x14ac:dyDescent="0.2">
      <c r="C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</row>
    <row r="957" spans="3:27" s="51" customFormat="1" x14ac:dyDescent="0.2">
      <c r="C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</row>
    <row r="958" spans="3:27" s="51" customFormat="1" x14ac:dyDescent="0.2">
      <c r="C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</row>
    <row r="959" spans="3:27" s="51" customFormat="1" x14ac:dyDescent="0.2">
      <c r="C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</row>
    <row r="960" spans="3:27" s="51" customFormat="1" x14ac:dyDescent="0.2">
      <c r="C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</row>
    <row r="961" spans="3:27" s="51" customFormat="1" x14ac:dyDescent="0.2">
      <c r="C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</row>
    <row r="962" spans="3:27" s="51" customFormat="1" x14ac:dyDescent="0.2">
      <c r="C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</row>
    <row r="963" spans="3:27" s="51" customFormat="1" x14ac:dyDescent="0.2">
      <c r="C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</row>
    <row r="964" spans="3:27" s="51" customFormat="1" x14ac:dyDescent="0.2">
      <c r="C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</row>
    <row r="965" spans="3:27" s="51" customFormat="1" x14ac:dyDescent="0.2">
      <c r="C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</row>
    <row r="966" spans="3:27" s="51" customFormat="1" x14ac:dyDescent="0.2">
      <c r="C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</row>
    <row r="967" spans="3:27" s="51" customFormat="1" x14ac:dyDescent="0.2">
      <c r="C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</row>
    <row r="968" spans="3:27" s="51" customFormat="1" x14ac:dyDescent="0.2">
      <c r="C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</row>
    <row r="969" spans="3:27" s="51" customFormat="1" x14ac:dyDescent="0.2">
      <c r="C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</row>
    <row r="970" spans="3:27" s="51" customFormat="1" x14ac:dyDescent="0.2">
      <c r="C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</row>
    <row r="971" spans="3:27" s="51" customFormat="1" x14ac:dyDescent="0.2">
      <c r="C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</row>
    <row r="972" spans="3:27" s="51" customFormat="1" x14ac:dyDescent="0.2">
      <c r="C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</row>
    <row r="973" spans="3:27" s="51" customFormat="1" x14ac:dyDescent="0.2">
      <c r="C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</row>
    <row r="974" spans="3:27" s="51" customFormat="1" x14ac:dyDescent="0.2">
      <c r="C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</row>
    <row r="975" spans="3:27" s="51" customFormat="1" x14ac:dyDescent="0.2">
      <c r="C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</row>
    <row r="976" spans="3:27" s="51" customFormat="1" x14ac:dyDescent="0.2">
      <c r="C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</row>
    <row r="977" spans="3:27" s="51" customFormat="1" x14ac:dyDescent="0.2">
      <c r="C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</row>
    <row r="978" spans="3:27" s="51" customFormat="1" x14ac:dyDescent="0.2">
      <c r="C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</row>
    <row r="979" spans="3:27" s="51" customFormat="1" x14ac:dyDescent="0.2">
      <c r="C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</row>
    <row r="980" spans="3:27" s="51" customFormat="1" x14ac:dyDescent="0.2">
      <c r="C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</row>
    <row r="981" spans="3:27" s="51" customFormat="1" x14ac:dyDescent="0.2">
      <c r="C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</row>
    <row r="982" spans="3:27" s="51" customFormat="1" x14ac:dyDescent="0.2">
      <c r="C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</row>
    <row r="983" spans="3:27" s="51" customFormat="1" x14ac:dyDescent="0.2">
      <c r="C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</row>
    <row r="984" spans="3:27" s="51" customFormat="1" x14ac:dyDescent="0.2">
      <c r="C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</row>
    <row r="985" spans="3:27" s="51" customFormat="1" x14ac:dyDescent="0.2">
      <c r="C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</row>
    <row r="986" spans="3:27" s="51" customFormat="1" x14ac:dyDescent="0.2">
      <c r="C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</row>
    <row r="987" spans="3:27" s="51" customFormat="1" x14ac:dyDescent="0.2">
      <c r="C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</row>
    <row r="988" spans="3:27" s="51" customFormat="1" x14ac:dyDescent="0.2">
      <c r="C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</row>
    <row r="989" spans="3:27" s="51" customFormat="1" x14ac:dyDescent="0.2">
      <c r="C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</row>
    <row r="990" spans="3:27" s="51" customFormat="1" x14ac:dyDescent="0.2">
      <c r="C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</row>
    <row r="991" spans="3:27" s="51" customFormat="1" x14ac:dyDescent="0.2">
      <c r="C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</row>
    <row r="992" spans="3:27" s="51" customFormat="1" x14ac:dyDescent="0.2">
      <c r="C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</row>
    <row r="993" spans="3:27" s="51" customFormat="1" x14ac:dyDescent="0.2">
      <c r="C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</row>
    <row r="994" spans="3:27" s="51" customFormat="1" x14ac:dyDescent="0.2">
      <c r="C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</row>
    <row r="995" spans="3:27" s="51" customFormat="1" x14ac:dyDescent="0.2">
      <c r="C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</row>
    <row r="996" spans="3:27" s="51" customFormat="1" x14ac:dyDescent="0.2">
      <c r="C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</row>
    <row r="997" spans="3:27" s="51" customFormat="1" x14ac:dyDescent="0.2">
      <c r="C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</row>
    <row r="998" spans="3:27" s="51" customFormat="1" x14ac:dyDescent="0.2">
      <c r="C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</row>
    <row r="999" spans="3:27" s="51" customFormat="1" x14ac:dyDescent="0.2">
      <c r="C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</row>
    <row r="1000" spans="3:27" s="51" customFormat="1" x14ac:dyDescent="0.2">
      <c r="C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</row>
    <row r="1001" spans="3:27" s="51" customFormat="1" x14ac:dyDescent="0.2">
      <c r="C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</row>
    <row r="1002" spans="3:27" s="51" customFormat="1" x14ac:dyDescent="0.2">
      <c r="C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</row>
    <row r="1003" spans="3:27" s="51" customFormat="1" x14ac:dyDescent="0.2">
      <c r="C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</row>
    <row r="1004" spans="3:27" s="51" customFormat="1" x14ac:dyDescent="0.2">
      <c r="C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</row>
    <row r="1005" spans="3:27" s="51" customFormat="1" x14ac:dyDescent="0.2">
      <c r="C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</row>
    <row r="1006" spans="3:27" s="51" customFormat="1" x14ac:dyDescent="0.2">
      <c r="C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</row>
    <row r="1007" spans="3:27" s="51" customFormat="1" x14ac:dyDescent="0.2">
      <c r="C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</row>
    <row r="1008" spans="3:27" s="51" customFormat="1" x14ac:dyDescent="0.2">
      <c r="C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</row>
    <row r="1009" spans="3:27" s="51" customFormat="1" x14ac:dyDescent="0.2">
      <c r="C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</row>
    <row r="1010" spans="3:27" s="51" customFormat="1" x14ac:dyDescent="0.2">
      <c r="C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</row>
    <row r="1011" spans="3:27" s="51" customFormat="1" x14ac:dyDescent="0.2">
      <c r="C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</row>
    <row r="1012" spans="3:27" s="51" customFormat="1" x14ac:dyDescent="0.2">
      <c r="C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</row>
    <row r="1013" spans="3:27" s="51" customFormat="1" x14ac:dyDescent="0.2">
      <c r="C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</row>
    <row r="1014" spans="3:27" s="51" customFormat="1" x14ac:dyDescent="0.2">
      <c r="C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</row>
    <row r="1015" spans="3:27" s="51" customFormat="1" x14ac:dyDescent="0.2">
      <c r="C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</row>
    <row r="1016" spans="3:27" s="51" customFormat="1" x14ac:dyDescent="0.2">
      <c r="C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</row>
    <row r="1017" spans="3:27" s="51" customFormat="1" x14ac:dyDescent="0.2">
      <c r="C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</row>
    <row r="1018" spans="3:27" s="51" customFormat="1" x14ac:dyDescent="0.2">
      <c r="C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</row>
    <row r="1019" spans="3:27" s="51" customFormat="1" x14ac:dyDescent="0.2">
      <c r="C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</row>
    <row r="1020" spans="3:27" s="51" customFormat="1" x14ac:dyDescent="0.2">
      <c r="C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</row>
    <row r="1021" spans="3:27" s="51" customFormat="1" x14ac:dyDescent="0.2">
      <c r="C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</row>
    <row r="1022" spans="3:27" s="51" customFormat="1" x14ac:dyDescent="0.2">
      <c r="C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</row>
    <row r="1023" spans="3:27" s="51" customFormat="1" x14ac:dyDescent="0.2">
      <c r="C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</row>
    <row r="1024" spans="3:27" s="51" customFormat="1" x14ac:dyDescent="0.2">
      <c r="C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</row>
    <row r="1025" spans="3:27" s="51" customFormat="1" x14ac:dyDescent="0.2">
      <c r="C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</row>
    <row r="1026" spans="3:27" s="51" customFormat="1" x14ac:dyDescent="0.2">
      <c r="C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</row>
    <row r="1027" spans="3:27" s="51" customFormat="1" x14ac:dyDescent="0.2">
      <c r="C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</row>
    <row r="1028" spans="3:27" s="51" customFormat="1" x14ac:dyDescent="0.2">
      <c r="C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</row>
    <row r="1029" spans="3:27" s="51" customFormat="1" x14ac:dyDescent="0.2">
      <c r="C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</row>
    <row r="1030" spans="3:27" s="51" customFormat="1" x14ac:dyDescent="0.2">
      <c r="C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</row>
    <row r="1031" spans="3:27" s="51" customFormat="1" x14ac:dyDescent="0.2">
      <c r="C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</row>
    <row r="1032" spans="3:27" s="51" customFormat="1" x14ac:dyDescent="0.2">
      <c r="C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</row>
    <row r="1033" spans="3:27" s="51" customFormat="1" x14ac:dyDescent="0.2">
      <c r="C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</row>
    <row r="1034" spans="3:27" s="51" customFormat="1" x14ac:dyDescent="0.2">
      <c r="C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</row>
    <row r="1035" spans="3:27" s="51" customFormat="1" x14ac:dyDescent="0.2">
      <c r="C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</row>
    <row r="1036" spans="3:27" s="51" customFormat="1" x14ac:dyDescent="0.2">
      <c r="C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</row>
    <row r="1037" spans="3:27" s="51" customFormat="1" x14ac:dyDescent="0.2">
      <c r="C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</row>
    <row r="1038" spans="3:27" s="51" customFormat="1" x14ac:dyDescent="0.2">
      <c r="C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</row>
    <row r="1039" spans="3:27" s="51" customFormat="1" x14ac:dyDescent="0.2">
      <c r="C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</row>
    <row r="1040" spans="3:27" s="51" customFormat="1" x14ac:dyDescent="0.2">
      <c r="C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</row>
    <row r="1041" spans="3:27" s="51" customFormat="1" x14ac:dyDescent="0.2">
      <c r="C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</row>
    <row r="1042" spans="3:27" s="51" customFormat="1" x14ac:dyDescent="0.2">
      <c r="C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</row>
    <row r="1043" spans="3:27" s="51" customFormat="1" x14ac:dyDescent="0.2">
      <c r="C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</row>
    <row r="1044" spans="3:27" s="51" customFormat="1" x14ac:dyDescent="0.2">
      <c r="C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</row>
    <row r="1045" spans="3:27" s="51" customFormat="1" x14ac:dyDescent="0.2">
      <c r="C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</row>
    <row r="1046" spans="3:27" s="51" customFormat="1" x14ac:dyDescent="0.2">
      <c r="C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</row>
    <row r="1047" spans="3:27" s="51" customFormat="1" x14ac:dyDescent="0.2">
      <c r="C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</row>
    <row r="1048" spans="3:27" s="51" customFormat="1" x14ac:dyDescent="0.2">
      <c r="C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</row>
    <row r="1049" spans="3:27" s="51" customFormat="1" x14ac:dyDescent="0.2">
      <c r="C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</row>
    <row r="1050" spans="3:27" s="51" customFormat="1" x14ac:dyDescent="0.2">
      <c r="C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</row>
    <row r="1051" spans="3:27" s="51" customFormat="1" x14ac:dyDescent="0.2">
      <c r="C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</row>
    <row r="1052" spans="3:27" s="51" customFormat="1" x14ac:dyDescent="0.2">
      <c r="C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</row>
    <row r="1053" spans="3:27" s="51" customFormat="1" x14ac:dyDescent="0.2">
      <c r="C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</row>
    <row r="1054" spans="3:27" s="51" customFormat="1" x14ac:dyDescent="0.2">
      <c r="C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</row>
    <row r="1055" spans="3:27" s="51" customFormat="1" x14ac:dyDescent="0.2">
      <c r="C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</row>
    <row r="1056" spans="3:27" s="51" customFormat="1" x14ac:dyDescent="0.2">
      <c r="C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</row>
    <row r="1057" spans="3:27" s="51" customFormat="1" x14ac:dyDescent="0.2">
      <c r="C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</row>
    <row r="1058" spans="3:27" s="51" customFormat="1" x14ac:dyDescent="0.2">
      <c r="C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</row>
    <row r="1059" spans="3:27" s="51" customFormat="1" x14ac:dyDescent="0.2">
      <c r="C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</row>
    <row r="1060" spans="3:27" s="51" customFormat="1" x14ac:dyDescent="0.2">
      <c r="C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</row>
    <row r="1061" spans="3:27" s="51" customFormat="1" x14ac:dyDescent="0.2">
      <c r="C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</row>
    <row r="1062" spans="3:27" s="51" customFormat="1" x14ac:dyDescent="0.2">
      <c r="C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</row>
    <row r="1063" spans="3:27" s="51" customFormat="1" x14ac:dyDescent="0.2">
      <c r="C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</row>
    <row r="1064" spans="3:27" s="51" customFormat="1" x14ac:dyDescent="0.2">
      <c r="C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</row>
    <row r="1065" spans="3:27" s="51" customFormat="1" x14ac:dyDescent="0.2">
      <c r="C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</row>
    <row r="1066" spans="3:27" s="51" customFormat="1" x14ac:dyDescent="0.2">
      <c r="C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</row>
    <row r="1067" spans="3:27" s="51" customFormat="1" x14ac:dyDescent="0.2">
      <c r="C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</row>
    <row r="1068" spans="3:27" s="51" customFormat="1" x14ac:dyDescent="0.2">
      <c r="C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</row>
    <row r="1069" spans="3:27" s="51" customFormat="1" x14ac:dyDescent="0.2">
      <c r="C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</row>
    <row r="1070" spans="3:27" s="51" customFormat="1" x14ac:dyDescent="0.2">
      <c r="C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</row>
    <row r="1071" spans="3:27" s="51" customFormat="1" x14ac:dyDescent="0.2">
      <c r="C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</row>
    <row r="1072" spans="3:27" s="51" customFormat="1" x14ac:dyDescent="0.2">
      <c r="C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</row>
    <row r="1073" spans="3:27" s="51" customFormat="1" x14ac:dyDescent="0.2">
      <c r="C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</row>
    <row r="1074" spans="3:27" s="51" customFormat="1" x14ac:dyDescent="0.2">
      <c r="C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</row>
    <row r="1075" spans="3:27" s="51" customFormat="1" x14ac:dyDescent="0.2">
      <c r="C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</row>
    <row r="1076" spans="3:27" s="51" customFormat="1" x14ac:dyDescent="0.2">
      <c r="C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</row>
    <row r="1077" spans="3:27" s="51" customFormat="1" x14ac:dyDescent="0.2">
      <c r="C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</row>
    <row r="1078" spans="3:27" s="51" customFormat="1" x14ac:dyDescent="0.2">
      <c r="C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</row>
    <row r="1079" spans="3:27" s="51" customFormat="1" x14ac:dyDescent="0.2">
      <c r="C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</row>
    <row r="1080" spans="3:27" s="51" customFormat="1" x14ac:dyDescent="0.2">
      <c r="C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</row>
    <row r="1081" spans="3:27" s="51" customFormat="1" x14ac:dyDescent="0.2">
      <c r="C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</row>
    <row r="1082" spans="3:27" s="51" customFormat="1" x14ac:dyDescent="0.2">
      <c r="C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</row>
    <row r="1083" spans="3:27" s="51" customFormat="1" x14ac:dyDescent="0.2">
      <c r="C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</row>
    <row r="1084" spans="3:27" s="51" customFormat="1" x14ac:dyDescent="0.2">
      <c r="C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</row>
    <row r="1085" spans="3:27" s="51" customFormat="1" x14ac:dyDescent="0.2">
      <c r="C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</row>
    <row r="1086" spans="3:27" s="51" customFormat="1" x14ac:dyDescent="0.2">
      <c r="C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</row>
    <row r="1087" spans="3:27" s="51" customFormat="1" x14ac:dyDescent="0.2">
      <c r="C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</row>
    <row r="1088" spans="3:27" s="51" customFormat="1" x14ac:dyDescent="0.2">
      <c r="C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</row>
    <row r="1089" spans="3:27" s="51" customFormat="1" x14ac:dyDescent="0.2">
      <c r="C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</row>
    <row r="1090" spans="3:27" s="51" customFormat="1" x14ac:dyDescent="0.2">
      <c r="C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</row>
    <row r="1091" spans="3:27" s="51" customFormat="1" x14ac:dyDescent="0.2">
      <c r="C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</row>
    <row r="1092" spans="3:27" s="51" customFormat="1" x14ac:dyDescent="0.2">
      <c r="C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</row>
    <row r="1093" spans="3:27" s="51" customFormat="1" x14ac:dyDescent="0.2">
      <c r="C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</row>
    <row r="1094" spans="3:27" s="51" customFormat="1" x14ac:dyDescent="0.2">
      <c r="C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</row>
    <row r="1095" spans="3:27" s="51" customFormat="1" x14ac:dyDescent="0.2">
      <c r="C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</row>
    <row r="1096" spans="3:27" s="51" customFormat="1" x14ac:dyDescent="0.2">
      <c r="C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</row>
    <row r="1097" spans="3:27" s="51" customFormat="1" x14ac:dyDescent="0.2">
      <c r="C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</row>
    <row r="1098" spans="3:27" s="51" customFormat="1" x14ac:dyDescent="0.2">
      <c r="C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</row>
    <row r="1099" spans="3:27" s="51" customFormat="1" x14ac:dyDescent="0.2">
      <c r="C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</row>
    <row r="1100" spans="3:27" s="51" customFormat="1" x14ac:dyDescent="0.2">
      <c r="C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</row>
    <row r="1101" spans="3:27" s="51" customFormat="1" x14ac:dyDescent="0.2">
      <c r="C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</row>
    <row r="1102" spans="3:27" s="51" customFormat="1" x14ac:dyDescent="0.2">
      <c r="C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</row>
    <row r="1103" spans="3:27" s="51" customFormat="1" x14ac:dyDescent="0.2">
      <c r="C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</row>
    <row r="1104" spans="3:27" s="51" customFormat="1" x14ac:dyDescent="0.2">
      <c r="C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</row>
    <row r="1105" spans="3:27" s="51" customFormat="1" x14ac:dyDescent="0.2">
      <c r="C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</row>
    <row r="1106" spans="3:27" s="51" customFormat="1" x14ac:dyDescent="0.2">
      <c r="C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</row>
    <row r="1107" spans="3:27" s="51" customFormat="1" x14ac:dyDescent="0.2">
      <c r="C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</row>
    <row r="1108" spans="3:27" s="51" customFormat="1" x14ac:dyDescent="0.2">
      <c r="C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</row>
    <row r="1109" spans="3:27" s="51" customFormat="1" x14ac:dyDescent="0.2">
      <c r="C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</row>
    <row r="1110" spans="3:27" s="51" customFormat="1" x14ac:dyDescent="0.2">
      <c r="C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</row>
    <row r="1111" spans="3:27" s="51" customFormat="1" x14ac:dyDescent="0.2">
      <c r="C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</row>
    <row r="1112" spans="3:27" s="51" customFormat="1" x14ac:dyDescent="0.2">
      <c r="C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</row>
    <row r="1113" spans="3:27" s="51" customFormat="1" x14ac:dyDescent="0.2">
      <c r="C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</row>
    <row r="1114" spans="3:27" s="51" customFormat="1" x14ac:dyDescent="0.2">
      <c r="C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</row>
    <row r="1115" spans="3:27" s="51" customFormat="1" x14ac:dyDescent="0.2">
      <c r="C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</row>
    <row r="1116" spans="3:27" s="51" customFormat="1" x14ac:dyDescent="0.2">
      <c r="C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</row>
    <row r="1117" spans="3:27" s="51" customFormat="1" x14ac:dyDescent="0.2">
      <c r="C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</row>
    <row r="1118" spans="3:27" s="51" customFormat="1" x14ac:dyDescent="0.2">
      <c r="C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</row>
    <row r="1119" spans="3:27" s="51" customFormat="1" x14ac:dyDescent="0.2">
      <c r="C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</row>
    <row r="1120" spans="3:27" s="51" customFormat="1" x14ac:dyDescent="0.2">
      <c r="C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</row>
    <row r="1121" spans="3:27" s="51" customFormat="1" x14ac:dyDescent="0.2">
      <c r="C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</row>
    <row r="1122" spans="3:27" s="51" customFormat="1" x14ac:dyDescent="0.2">
      <c r="C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</row>
    <row r="1123" spans="3:27" s="51" customFormat="1" x14ac:dyDescent="0.2">
      <c r="C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</row>
    <row r="1124" spans="3:27" s="51" customFormat="1" x14ac:dyDescent="0.2">
      <c r="C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</row>
    <row r="1125" spans="3:27" s="51" customFormat="1" x14ac:dyDescent="0.2">
      <c r="C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</row>
    <row r="1126" spans="3:27" s="51" customFormat="1" x14ac:dyDescent="0.2">
      <c r="C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</row>
    <row r="1127" spans="3:27" s="51" customFormat="1" x14ac:dyDescent="0.2">
      <c r="C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</row>
    <row r="1128" spans="3:27" s="51" customFormat="1" x14ac:dyDescent="0.2">
      <c r="C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</row>
    <row r="1129" spans="3:27" s="51" customFormat="1" x14ac:dyDescent="0.2">
      <c r="C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</row>
    <row r="1130" spans="3:27" s="51" customFormat="1" x14ac:dyDescent="0.2">
      <c r="C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</row>
    <row r="1131" spans="3:27" s="51" customFormat="1" x14ac:dyDescent="0.2">
      <c r="C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</row>
    <row r="1132" spans="3:27" s="51" customFormat="1" x14ac:dyDescent="0.2">
      <c r="C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</row>
    <row r="1133" spans="3:27" s="51" customFormat="1" x14ac:dyDescent="0.2">
      <c r="C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</row>
    <row r="1134" spans="3:27" s="51" customFormat="1" x14ac:dyDescent="0.2">
      <c r="C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</row>
    <row r="1135" spans="3:27" s="51" customFormat="1" x14ac:dyDescent="0.2">
      <c r="C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</row>
    <row r="1136" spans="3:27" s="51" customFormat="1" x14ac:dyDescent="0.2">
      <c r="C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</row>
    <row r="1137" spans="3:27" s="51" customFormat="1" x14ac:dyDescent="0.2">
      <c r="C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</row>
    <row r="1138" spans="3:27" s="51" customFormat="1" x14ac:dyDescent="0.2">
      <c r="C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</row>
    <row r="1139" spans="3:27" s="51" customFormat="1" x14ac:dyDescent="0.2">
      <c r="C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</row>
    <row r="1140" spans="3:27" s="51" customFormat="1" x14ac:dyDescent="0.2">
      <c r="C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</row>
    <row r="1141" spans="3:27" s="51" customFormat="1" x14ac:dyDescent="0.2">
      <c r="C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</row>
    <row r="1142" spans="3:27" s="51" customFormat="1" x14ac:dyDescent="0.2">
      <c r="C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</row>
    <row r="1143" spans="3:27" s="51" customFormat="1" x14ac:dyDescent="0.2">
      <c r="C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</row>
    <row r="1144" spans="3:27" s="51" customFormat="1" x14ac:dyDescent="0.2">
      <c r="C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</row>
    <row r="1145" spans="3:27" s="51" customFormat="1" x14ac:dyDescent="0.2">
      <c r="C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</row>
    <row r="1146" spans="3:27" s="51" customFormat="1" x14ac:dyDescent="0.2">
      <c r="C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</row>
    <row r="1147" spans="3:27" s="51" customFormat="1" x14ac:dyDescent="0.2">
      <c r="C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</row>
    <row r="1148" spans="3:27" s="51" customFormat="1" x14ac:dyDescent="0.2">
      <c r="C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</row>
    <row r="1149" spans="3:27" s="51" customFormat="1" x14ac:dyDescent="0.2">
      <c r="C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</row>
    <row r="1150" spans="3:27" s="51" customFormat="1" x14ac:dyDescent="0.2">
      <c r="C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</row>
    <row r="1151" spans="3:27" s="51" customFormat="1" x14ac:dyDescent="0.2">
      <c r="C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</row>
    <row r="1152" spans="3:27" s="51" customFormat="1" x14ac:dyDescent="0.2">
      <c r="C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</row>
    <row r="1153" spans="3:27" s="51" customFormat="1" x14ac:dyDescent="0.2">
      <c r="C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</row>
    <row r="1154" spans="3:27" s="51" customFormat="1" x14ac:dyDescent="0.2">
      <c r="C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</row>
    <row r="1155" spans="3:27" s="51" customFormat="1" x14ac:dyDescent="0.2">
      <c r="C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</row>
    <row r="1156" spans="3:27" s="51" customFormat="1" x14ac:dyDescent="0.2">
      <c r="C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</row>
    <row r="1157" spans="3:27" s="51" customFormat="1" x14ac:dyDescent="0.2">
      <c r="C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</row>
    <row r="1158" spans="3:27" s="51" customFormat="1" x14ac:dyDescent="0.2">
      <c r="C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</row>
    <row r="1159" spans="3:27" s="51" customFormat="1" x14ac:dyDescent="0.2">
      <c r="C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</row>
    <row r="1160" spans="3:27" s="51" customFormat="1" x14ac:dyDescent="0.2">
      <c r="C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</row>
    <row r="1161" spans="3:27" s="51" customFormat="1" x14ac:dyDescent="0.2">
      <c r="C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</row>
    <row r="1162" spans="3:27" s="51" customFormat="1" x14ac:dyDescent="0.2">
      <c r="C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</row>
    <row r="1163" spans="3:27" s="51" customFormat="1" x14ac:dyDescent="0.2">
      <c r="C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</row>
    <row r="1164" spans="3:27" s="51" customFormat="1" x14ac:dyDescent="0.2">
      <c r="C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</row>
    <row r="1165" spans="3:27" s="51" customFormat="1" x14ac:dyDescent="0.2">
      <c r="C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</row>
    <row r="1166" spans="3:27" s="51" customFormat="1" x14ac:dyDescent="0.2">
      <c r="C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</row>
    <row r="1167" spans="3:27" s="51" customFormat="1" x14ac:dyDescent="0.2">
      <c r="C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</row>
    <row r="1168" spans="3:27" s="51" customFormat="1" x14ac:dyDescent="0.2">
      <c r="C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</row>
    <row r="1169" spans="3:27" s="51" customFormat="1" x14ac:dyDescent="0.2">
      <c r="C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</row>
    <row r="1170" spans="3:27" s="51" customFormat="1" x14ac:dyDescent="0.2">
      <c r="C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</row>
    <row r="1171" spans="3:27" s="51" customFormat="1" x14ac:dyDescent="0.2">
      <c r="C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</row>
    <row r="1172" spans="3:27" s="51" customFormat="1" x14ac:dyDescent="0.2">
      <c r="C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</row>
    <row r="1173" spans="3:27" s="51" customFormat="1" x14ac:dyDescent="0.2">
      <c r="C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</row>
    <row r="1174" spans="3:27" s="51" customFormat="1" x14ac:dyDescent="0.2">
      <c r="C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</row>
    <row r="1175" spans="3:27" s="51" customFormat="1" x14ac:dyDescent="0.2">
      <c r="C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</row>
    <row r="1176" spans="3:27" s="51" customFormat="1" x14ac:dyDescent="0.2">
      <c r="C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</row>
    <row r="1177" spans="3:27" s="51" customFormat="1" x14ac:dyDescent="0.2">
      <c r="C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</row>
    <row r="1178" spans="3:27" s="51" customFormat="1" x14ac:dyDescent="0.2">
      <c r="C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</row>
    <row r="1179" spans="3:27" s="51" customFormat="1" x14ac:dyDescent="0.2">
      <c r="C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</row>
    <row r="1180" spans="3:27" s="51" customFormat="1" x14ac:dyDescent="0.2">
      <c r="C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</row>
    <row r="1181" spans="3:27" s="51" customFormat="1" x14ac:dyDescent="0.2">
      <c r="C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</row>
    <row r="1182" spans="3:27" s="51" customFormat="1" x14ac:dyDescent="0.2">
      <c r="C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</row>
    <row r="1183" spans="3:27" s="51" customFormat="1" x14ac:dyDescent="0.2">
      <c r="C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</row>
    <row r="1184" spans="3:27" s="51" customFormat="1" x14ac:dyDescent="0.2">
      <c r="C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</row>
    <row r="1185" spans="3:27" s="51" customFormat="1" x14ac:dyDescent="0.2">
      <c r="C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</row>
    <row r="1186" spans="3:27" s="51" customFormat="1" x14ac:dyDescent="0.2">
      <c r="C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</row>
    <row r="1187" spans="3:27" s="51" customFormat="1" x14ac:dyDescent="0.2">
      <c r="C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</row>
    <row r="1188" spans="3:27" s="51" customFormat="1" x14ac:dyDescent="0.2">
      <c r="C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</row>
    <row r="1189" spans="3:27" s="51" customFormat="1" x14ac:dyDescent="0.2">
      <c r="C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</row>
    <row r="1190" spans="3:27" s="51" customFormat="1" x14ac:dyDescent="0.2">
      <c r="C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</row>
    <row r="1191" spans="3:27" s="51" customFormat="1" x14ac:dyDescent="0.2">
      <c r="C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</row>
    <row r="1192" spans="3:27" s="51" customFormat="1" x14ac:dyDescent="0.2">
      <c r="C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</row>
    <row r="1193" spans="3:27" s="51" customFormat="1" x14ac:dyDescent="0.2">
      <c r="C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</row>
    <row r="1194" spans="3:27" s="51" customFormat="1" x14ac:dyDescent="0.2">
      <c r="C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</row>
    <row r="1195" spans="3:27" s="51" customFormat="1" x14ac:dyDescent="0.2">
      <c r="C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</row>
    <row r="1196" spans="3:27" s="51" customFormat="1" x14ac:dyDescent="0.2">
      <c r="C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</row>
    <row r="1197" spans="3:27" s="51" customFormat="1" x14ac:dyDescent="0.2">
      <c r="C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</row>
    <row r="1198" spans="3:27" s="51" customFormat="1" x14ac:dyDescent="0.2">
      <c r="C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</row>
    <row r="1199" spans="3:27" s="51" customFormat="1" x14ac:dyDescent="0.2">
      <c r="C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</row>
    <row r="1200" spans="3:27" s="51" customFormat="1" x14ac:dyDescent="0.2">
      <c r="C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</row>
    <row r="1201" spans="3:27" s="51" customFormat="1" x14ac:dyDescent="0.2">
      <c r="C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</row>
    <row r="1202" spans="3:27" s="51" customFormat="1" x14ac:dyDescent="0.2">
      <c r="C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</row>
    <row r="1203" spans="3:27" s="51" customFormat="1" x14ac:dyDescent="0.2">
      <c r="C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</row>
    <row r="1204" spans="3:27" s="51" customFormat="1" x14ac:dyDescent="0.2">
      <c r="C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</row>
    <row r="1205" spans="3:27" s="51" customFormat="1" x14ac:dyDescent="0.2">
      <c r="C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</row>
    <row r="1206" spans="3:27" s="51" customFormat="1" x14ac:dyDescent="0.2">
      <c r="C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</row>
    <row r="1207" spans="3:27" s="51" customFormat="1" x14ac:dyDescent="0.2">
      <c r="C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</row>
    <row r="1208" spans="3:27" s="51" customFormat="1" x14ac:dyDescent="0.2">
      <c r="C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</row>
    <row r="1209" spans="3:27" s="51" customFormat="1" x14ac:dyDescent="0.2">
      <c r="C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</row>
    <row r="1210" spans="3:27" s="51" customFormat="1" x14ac:dyDescent="0.2">
      <c r="C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</row>
    <row r="1211" spans="3:27" s="51" customFormat="1" x14ac:dyDescent="0.2">
      <c r="C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</row>
    <row r="1212" spans="3:27" s="51" customFormat="1" x14ac:dyDescent="0.2">
      <c r="C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</row>
    <row r="1213" spans="3:27" s="51" customFormat="1" x14ac:dyDescent="0.2">
      <c r="C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</row>
    <row r="1214" spans="3:27" s="51" customFormat="1" x14ac:dyDescent="0.2">
      <c r="C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</row>
    <row r="1215" spans="3:27" s="51" customFormat="1" x14ac:dyDescent="0.2">
      <c r="C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</row>
    <row r="1216" spans="3:27" s="51" customFormat="1" x14ac:dyDescent="0.2">
      <c r="C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</row>
    <row r="1217" spans="3:27" s="51" customFormat="1" x14ac:dyDescent="0.2">
      <c r="C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</row>
    <row r="1218" spans="3:27" s="51" customFormat="1" x14ac:dyDescent="0.2">
      <c r="C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</row>
    <row r="1219" spans="3:27" s="51" customFormat="1" x14ac:dyDescent="0.2">
      <c r="C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</row>
    <row r="1220" spans="3:27" s="51" customFormat="1" x14ac:dyDescent="0.2">
      <c r="C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</row>
    <row r="1221" spans="3:27" s="51" customFormat="1" x14ac:dyDescent="0.2">
      <c r="C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</row>
    <row r="1222" spans="3:27" s="51" customFormat="1" x14ac:dyDescent="0.2">
      <c r="C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</row>
    <row r="1223" spans="3:27" s="51" customFormat="1" x14ac:dyDescent="0.2">
      <c r="C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</row>
    <row r="1224" spans="3:27" s="51" customFormat="1" x14ac:dyDescent="0.2">
      <c r="C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</row>
    <row r="1225" spans="3:27" s="51" customFormat="1" x14ac:dyDescent="0.2">
      <c r="C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</row>
    <row r="1226" spans="3:27" s="51" customFormat="1" x14ac:dyDescent="0.2">
      <c r="C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</row>
    <row r="1227" spans="3:27" s="51" customFormat="1" x14ac:dyDescent="0.2">
      <c r="C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</row>
    <row r="1228" spans="3:27" s="51" customFormat="1" x14ac:dyDescent="0.2">
      <c r="C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</row>
    <row r="1229" spans="3:27" s="51" customFormat="1" x14ac:dyDescent="0.2">
      <c r="C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</row>
    <row r="1230" spans="3:27" s="51" customFormat="1" x14ac:dyDescent="0.2">
      <c r="C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</row>
    <row r="1231" spans="3:27" s="51" customFormat="1" x14ac:dyDescent="0.2">
      <c r="C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</row>
    <row r="1232" spans="3:27" s="51" customFormat="1" x14ac:dyDescent="0.2">
      <c r="C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</row>
    <row r="1233" spans="3:27" s="51" customFormat="1" x14ac:dyDescent="0.2">
      <c r="C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</row>
    <row r="1234" spans="3:27" s="51" customFormat="1" x14ac:dyDescent="0.2">
      <c r="C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</row>
    <row r="1235" spans="3:27" s="51" customFormat="1" x14ac:dyDescent="0.2">
      <c r="C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</row>
    <row r="1236" spans="3:27" s="51" customFormat="1" x14ac:dyDescent="0.2">
      <c r="C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</row>
    <row r="1237" spans="3:27" s="51" customFormat="1" x14ac:dyDescent="0.2">
      <c r="C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</row>
    <row r="1238" spans="3:27" s="51" customFormat="1" x14ac:dyDescent="0.2">
      <c r="C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</row>
    <row r="1239" spans="3:27" s="51" customFormat="1" x14ac:dyDescent="0.2">
      <c r="C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</row>
    <row r="1240" spans="3:27" s="51" customFormat="1" x14ac:dyDescent="0.2">
      <c r="C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</row>
    <row r="1241" spans="3:27" s="51" customFormat="1" x14ac:dyDescent="0.2">
      <c r="C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</row>
    <row r="1242" spans="3:27" s="51" customFormat="1" x14ac:dyDescent="0.2">
      <c r="C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</row>
    <row r="1243" spans="3:27" s="51" customFormat="1" x14ac:dyDescent="0.2">
      <c r="C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</row>
    <row r="1244" spans="3:27" s="51" customFormat="1" x14ac:dyDescent="0.2">
      <c r="C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</row>
    <row r="1245" spans="3:27" s="51" customFormat="1" x14ac:dyDescent="0.2">
      <c r="C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</row>
    <row r="1246" spans="3:27" s="51" customFormat="1" x14ac:dyDescent="0.2">
      <c r="C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</row>
    <row r="1247" spans="3:27" s="51" customFormat="1" x14ac:dyDescent="0.2">
      <c r="C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</row>
    <row r="1248" spans="3:27" s="51" customFormat="1" x14ac:dyDescent="0.2">
      <c r="C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</row>
    <row r="1249" spans="3:27" s="51" customFormat="1" x14ac:dyDescent="0.2">
      <c r="C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</row>
    <row r="1250" spans="3:27" s="51" customFormat="1" x14ac:dyDescent="0.2">
      <c r="C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</row>
    <row r="1251" spans="3:27" s="51" customFormat="1" x14ac:dyDescent="0.2">
      <c r="C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</row>
    <row r="1252" spans="3:27" s="51" customFormat="1" x14ac:dyDescent="0.2">
      <c r="C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</row>
    <row r="1253" spans="3:27" s="51" customFormat="1" x14ac:dyDescent="0.2">
      <c r="C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</row>
    <row r="1254" spans="3:27" s="51" customFormat="1" x14ac:dyDescent="0.2">
      <c r="C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</row>
    <row r="1255" spans="3:27" s="51" customFormat="1" x14ac:dyDescent="0.2">
      <c r="C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</row>
    <row r="1256" spans="3:27" s="51" customFormat="1" x14ac:dyDescent="0.2">
      <c r="C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</row>
    <row r="1257" spans="3:27" s="51" customFormat="1" x14ac:dyDescent="0.2">
      <c r="C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</row>
    <row r="1258" spans="3:27" s="51" customFormat="1" x14ac:dyDescent="0.2">
      <c r="C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</row>
    <row r="1259" spans="3:27" s="51" customFormat="1" x14ac:dyDescent="0.2">
      <c r="C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</row>
    <row r="1260" spans="3:27" s="51" customFormat="1" x14ac:dyDescent="0.2">
      <c r="C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</row>
    <row r="1261" spans="3:27" s="51" customFormat="1" x14ac:dyDescent="0.2">
      <c r="C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</row>
    <row r="1262" spans="3:27" s="51" customFormat="1" x14ac:dyDescent="0.2">
      <c r="C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</row>
    <row r="1263" spans="3:27" s="51" customFormat="1" x14ac:dyDescent="0.2">
      <c r="C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</row>
    <row r="1264" spans="3:27" s="51" customFormat="1" x14ac:dyDescent="0.2">
      <c r="C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</row>
    <row r="1265" spans="3:27" s="51" customFormat="1" x14ac:dyDescent="0.2">
      <c r="C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</row>
    <row r="1266" spans="3:27" s="51" customFormat="1" x14ac:dyDescent="0.2">
      <c r="C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</row>
    <row r="1267" spans="3:27" s="51" customFormat="1" x14ac:dyDescent="0.2">
      <c r="C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</row>
    <row r="1268" spans="3:27" s="51" customFormat="1" x14ac:dyDescent="0.2">
      <c r="C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</row>
    <row r="1269" spans="3:27" s="51" customFormat="1" x14ac:dyDescent="0.2">
      <c r="C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</row>
    <row r="1270" spans="3:27" s="51" customFormat="1" x14ac:dyDescent="0.2">
      <c r="C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</row>
    <row r="1271" spans="3:27" s="51" customFormat="1" x14ac:dyDescent="0.2">
      <c r="C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</row>
    <row r="1272" spans="3:27" s="51" customFormat="1" x14ac:dyDescent="0.2">
      <c r="C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</row>
    <row r="1273" spans="3:27" s="51" customFormat="1" x14ac:dyDescent="0.2">
      <c r="C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</row>
    <row r="1274" spans="3:27" s="51" customFormat="1" x14ac:dyDescent="0.2">
      <c r="C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</row>
    <row r="1275" spans="3:27" s="51" customFormat="1" x14ac:dyDescent="0.2">
      <c r="C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</row>
    <row r="1276" spans="3:27" s="51" customFormat="1" x14ac:dyDescent="0.2">
      <c r="C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</row>
    <row r="1277" spans="3:27" s="51" customFormat="1" x14ac:dyDescent="0.2">
      <c r="C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</row>
    <row r="1278" spans="3:27" s="51" customFormat="1" x14ac:dyDescent="0.2">
      <c r="C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</row>
    <row r="1279" spans="3:27" s="51" customFormat="1" x14ac:dyDescent="0.2">
      <c r="C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</row>
    <row r="1280" spans="3:27" s="51" customFormat="1" x14ac:dyDescent="0.2">
      <c r="C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</row>
    <row r="1281" spans="3:27" s="51" customFormat="1" x14ac:dyDescent="0.2">
      <c r="C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</row>
    <row r="1282" spans="3:27" s="51" customFormat="1" x14ac:dyDescent="0.2">
      <c r="C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</row>
    <row r="1283" spans="3:27" s="51" customFormat="1" x14ac:dyDescent="0.2">
      <c r="C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</row>
    <row r="1284" spans="3:27" s="51" customFormat="1" x14ac:dyDescent="0.2">
      <c r="C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</row>
    <row r="1285" spans="3:27" s="51" customFormat="1" x14ac:dyDescent="0.2">
      <c r="C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</row>
    <row r="1286" spans="3:27" s="51" customFormat="1" x14ac:dyDescent="0.2">
      <c r="C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</row>
    <row r="1287" spans="3:27" s="51" customFormat="1" x14ac:dyDescent="0.2">
      <c r="C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</row>
    <row r="1288" spans="3:27" s="51" customFormat="1" x14ac:dyDescent="0.2">
      <c r="C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</row>
    <row r="1289" spans="3:27" s="51" customFormat="1" x14ac:dyDescent="0.2">
      <c r="C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</row>
    <row r="1290" spans="3:27" s="51" customFormat="1" x14ac:dyDescent="0.2">
      <c r="C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</row>
    <row r="1291" spans="3:27" s="51" customFormat="1" x14ac:dyDescent="0.2">
      <c r="C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</row>
    <row r="1292" spans="3:27" s="51" customFormat="1" x14ac:dyDescent="0.2">
      <c r="C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</row>
    <row r="1293" spans="3:27" s="51" customFormat="1" x14ac:dyDescent="0.2">
      <c r="C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</row>
    <row r="1294" spans="3:27" s="51" customFormat="1" x14ac:dyDescent="0.2">
      <c r="C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</row>
    <row r="1295" spans="3:27" s="51" customFormat="1" x14ac:dyDescent="0.2">
      <c r="C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</row>
    <row r="1296" spans="3:27" s="51" customFormat="1" x14ac:dyDescent="0.2">
      <c r="C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</row>
    <row r="1297" spans="3:27" s="51" customFormat="1" x14ac:dyDescent="0.2">
      <c r="C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</row>
    <row r="1298" spans="3:27" s="51" customFormat="1" x14ac:dyDescent="0.2">
      <c r="C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</row>
    <row r="1299" spans="3:27" s="51" customFormat="1" x14ac:dyDescent="0.2">
      <c r="C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</row>
    <row r="1300" spans="3:27" s="51" customFormat="1" x14ac:dyDescent="0.2">
      <c r="C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</row>
    <row r="1301" spans="3:27" s="51" customFormat="1" x14ac:dyDescent="0.2">
      <c r="C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</row>
    <row r="1302" spans="3:27" s="51" customFormat="1" x14ac:dyDescent="0.2">
      <c r="C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</row>
    <row r="1303" spans="3:27" s="51" customFormat="1" x14ac:dyDescent="0.2">
      <c r="C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</row>
    <row r="1304" spans="3:27" s="51" customFormat="1" x14ac:dyDescent="0.2">
      <c r="C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</row>
    <row r="1305" spans="3:27" s="51" customFormat="1" x14ac:dyDescent="0.2">
      <c r="C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</row>
    <row r="1306" spans="3:27" s="51" customFormat="1" x14ac:dyDescent="0.2">
      <c r="C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</row>
    <row r="1307" spans="3:27" s="51" customFormat="1" x14ac:dyDescent="0.2">
      <c r="C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</row>
    <row r="1308" spans="3:27" s="51" customFormat="1" x14ac:dyDescent="0.2">
      <c r="C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</row>
    <row r="1309" spans="3:27" s="51" customFormat="1" x14ac:dyDescent="0.2">
      <c r="C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</row>
    <row r="1310" spans="3:27" s="51" customFormat="1" x14ac:dyDescent="0.2">
      <c r="C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</row>
    <row r="1311" spans="3:27" s="51" customFormat="1" x14ac:dyDescent="0.2">
      <c r="C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</row>
    <row r="1312" spans="3:27" s="51" customFormat="1" x14ac:dyDescent="0.2">
      <c r="C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</row>
    <row r="1313" spans="3:27" s="51" customFormat="1" x14ac:dyDescent="0.2">
      <c r="C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</row>
    <row r="1314" spans="3:27" s="51" customFormat="1" x14ac:dyDescent="0.2">
      <c r="C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</row>
    <row r="1315" spans="3:27" s="51" customFormat="1" x14ac:dyDescent="0.2">
      <c r="C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</row>
    <row r="1316" spans="3:27" s="51" customFormat="1" x14ac:dyDescent="0.2">
      <c r="C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</row>
    <row r="1317" spans="3:27" s="51" customFormat="1" x14ac:dyDescent="0.2">
      <c r="C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</row>
    <row r="1318" spans="3:27" s="51" customFormat="1" x14ac:dyDescent="0.2">
      <c r="C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</row>
    <row r="1319" spans="3:27" s="51" customFormat="1" x14ac:dyDescent="0.2">
      <c r="C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</row>
    <row r="1320" spans="3:27" s="51" customFormat="1" x14ac:dyDescent="0.2">
      <c r="C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</row>
    <row r="1321" spans="3:27" s="51" customFormat="1" x14ac:dyDescent="0.2">
      <c r="C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</row>
    <row r="1322" spans="3:27" s="51" customFormat="1" x14ac:dyDescent="0.2">
      <c r="C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</row>
    <row r="1323" spans="3:27" s="51" customFormat="1" x14ac:dyDescent="0.2">
      <c r="C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</row>
    <row r="1324" spans="3:27" s="51" customFormat="1" x14ac:dyDescent="0.2">
      <c r="C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</row>
    <row r="1325" spans="3:27" s="51" customFormat="1" x14ac:dyDescent="0.2">
      <c r="C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</row>
    <row r="1326" spans="3:27" s="51" customFormat="1" x14ac:dyDescent="0.2">
      <c r="C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</row>
    <row r="1327" spans="3:27" s="51" customFormat="1" x14ac:dyDescent="0.2">
      <c r="C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</row>
    <row r="1328" spans="3:27" s="51" customFormat="1" x14ac:dyDescent="0.2">
      <c r="C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</row>
    <row r="1329" spans="3:27" s="51" customFormat="1" x14ac:dyDescent="0.2">
      <c r="C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</row>
    <row r="1330" spans="3:27" s="51" customFormat="1" x14ac:dyDescent="0.2">
      <c r="C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</row>
    <row r="1331" spans="3:27" s="51" customFormat="1" x14ac:dyDescent="0.2">
      <c r="C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</row>
    <row r="1332" spans="3:27" s="51" customFormat="1" x14ac:dyDescent="0.2">
      <c r="C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</row>
    <row r="1333" spans="3:27" s="51" customFormat="1" x14ac:dyDescent="0.2">
      <c r="C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</row>
    <row r="1334" spans="3:27" s="51" customFormat="1" x14ac:dyDescent="0.2">
      <c r="C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</row>
    <row r="1335" spans="3:27" s="51" customFormat="1" x14ac:dyDescent="0.2">
      <c r="C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</row>
    <row r="1336" spans="3:27" s="51" customFormat="1" x14ac:dyDescent="0.2">
      <c r="C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</row>
    <row r="1337" spans="3:27" s="51" customFormat="1" x14ac:dyDescent="0.2">
      <c r="C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</row>
    <row r="1338" spans="3:27" s="51" customFormat="1" x14ac:dyDescent="0.2">
      <c r="C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</row>
    <row r="1339" spans="3:27" s="51" customFormat="1" x14ac:dyDescent="0.2">
      <c r="C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</row>
    <row r="1340" spans="3:27" s="51" customFormat="1" x14ac:dyDescent="0.2">
      <c r="C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</row>
    <row r="1341" spans="3:27" s="51" customFormat="1" x14ac:dyDescent="0.2">
      <c r="C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</row>
    <row r="1342" spans="3:27" s="51" customFormat="1" x14ac:dyDescent="0.2">
      <c r="C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</row>
    <row r="1343" spans="3:27" s="51" customFormat="1" x14ac:dyDescent="0.2">
      <c r="C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</row>
    <row r="1344" spans="3:27" s="51" customFormat="1" x14ac:dyDescent="0.2">
      <c r="C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</row>
    <row r="1345" spans="3:27" s="51" customFormat="1" x14ac:dyDescent="0.2">
      <c r="C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</row>
    <row r="1346" spans="3:27" s="51" customFormat="1" x14ac:dyDescent="0.2">
      <c r="C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</row>
    <row r="1347" spans="3:27" s="51" customFormat="1" x14ac:dyDescent="0.2">
      <c r="C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</row>
    <row r="1348" spans="3:27" s="51" customFormat="1" x14ac:dyDescent="0.2">
      <c r="C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</row>
    <row r="1349" spans="3:27" s="51" customFormat="1" x14ac:dyDescent="0.2">
      <c r="C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</row>
    <row r="1350" spans="3:27" s="51" customFormat="1" x14ac:dyDescent="0.2">
      <c r="C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</row>
    <row r="1351" spans="3:27" s="51" customFormat="1" x14ac:dyDescent="0.2">
      <c r="C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</row>
    <row r="1352" spans="3:27" s="51" customFormat="1" x14ac:dyDescent="0.2">
      <c r="C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</row>
    <row r="1353" spans="3:27" s="51" customFormat="1" x14ac:dyDescent="0.2">
      <c r="C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</row>
    <row r="1354" spans="3:27" s="51" customFormat="1" x14ac:dyDescent="0.2">
      <c r="C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</row>
    <row r="1355" spans="3:27" s="51" customFormat="1" x14ac:dyDescent="0.2">
      <c r="C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</row>
    <row r="1356" spans="3:27" s="51" customFormat="1" x14ac:dyDescent="0.2">
      <c r="C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</row>
    <row r="1357" spans="3:27" s="51" customFormat="1" x14ac:dyDescent="0.2">
      <c r="C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</row>
    <row r="1358" spans="3:27" s="51" customFormat="1" x14ac:dyDescent="0.2">
      <c r="C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</row>
    <row r="1359" spans="3:27" s="51" customFormat="1" x14ac:dyDescent="0.2">
      <c r="C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</row>
    <row r="1360" spans="3:27" s="51" customFormat="1" x14ac:dyDescent="0.2">
      <c r="C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</row>
    <row r="1361" spans="3:27" s="51" customFormat="1" x14ac:dyDescent="0.2">
      <c r="C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</row>
    <row r="1362" spans="3:27" s="51" customFormat="1" x14ac:dyDescent="0.2">
      <c r="C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</row>
    <row r="1363" spans="3:27" s="51" customFormat="1" x14ac:dyDescent="0.2">
      <c r="C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</row>
    <row r="1364" spans="3:27" s="51" customFormat="1" x14ac:dyDescent="0.2">
      <c r="C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</row>
    <row r="1365" spans="3:27" s="51" customFormat="1" x14ac:dyDescent="0.2">
      <c r="C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</row>
    <row r="1366" spans="3:27" s="51" customFormat="1" x14ac:dyDescent="0.2">
      <c r="C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</row>
    <row r="1367" spans="3:27" s="51" customFormat="1" x14ac:dyDescent="0.2">
      <c r="C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</row>
    <row r="1368" spans="3:27" s="51" customFormat="1" x14ac:dyDescent="0.2">
      <c r="C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</row>
    <row r="1369" spans="3:27" s="51" customFormat="1" x14ac:dyDescent="0.2">
      <c r="C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</row>
    <row r="1370" spans="3:27" s="51" customFormat="1" x14ac:dyDescent="0.2">
      <c r="C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</row>
    <row r="1371" spans="3:27" s="51" customFormat="1" x14ac:dyDescent="0.2">
      <c r="C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</row>
    <row r="1372" spans="3:27" s="51" customFormat="1" x14ac:dyDescent="0.2">
      <c r="C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</row>
    <row r="1373" spans="3:27" s="51" customFormat="1" x14ac:dyDescent="0.2">
      <c r="C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</row>
    <row r="1374" spans="3:27" s="51" customFormat="1" x14ac:dyDescent="0.2">
      <c r="C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</row>
    <row r="1375" spans="3:27" s="51" customFormat="1" x14ac:dyDescent="0.2">
      <c r="C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</row>
    <row r="1376" spans="3:27" s="51" customFormat="1" x14ac:dyDescent="0.2">
      <c r="C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</row>
    <row r="1377" spans="3:27" s="51" customFormat="1" x14ac:dyDescent="0.2">
      <c r="C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</row>
    <row r="1378" spans="3:27" s="51" customFormat="1" x14ac:dyDescent="0.2">
      <c r="C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</row>
    <row r="1379" spans="3:27" s="51" customFormat="1" x14ac:dyDescent="0.2">
      <c r="C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</row>
    <row r="1380" spans="3:27" s="51" customFormat="1" x14ac:dyDescent="0.2">
      <c r="C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</row>
    <row r="1381" spans="3:27" s="51" customFormat="1" x14ac:dyDescent="0.2">
      <c r="C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</row>
    <row r="1382" spans="3:27" s="51" customFormat="1" x14ac:dyDescent="0.2">
      <c r="C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</row>
    <row r="1383" spans="3:27" s="51" customFormat="1" x14ac:dyDescent="0.2">
      <c r="C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</row>
    <row r="1384" spans="3:27" s="51" customFormat="1" x14ac:dyDescent="0.2">
      <c r="C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</row>
    <row r="1385" spans="3:27" s="51" customFormat="1" x14ac:dyDescent="0.2">
      <c r="C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</row>
    <row r="1386" spans="3:27" s="51" customFormat="1" x14ac:dyDescent="0.2">
      <c r="C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</row>
    <row r="1387" spans="3:27" s="51" customFormat="1" x14ac:dyDescent="0.2">
      <c r="C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</row>
    <row r="1388" spans="3:27" s="51" customFormat="1" x14ac:dyDescent="0.2">
      <c r="C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</row>
    <row r="1389" spans="3:27" s="51" customFormat="1" x14ac:dyDescent="0.2">
      <c r="C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</row>
    <row r="1390" spans="3:27" s="51" customFormat="1" x14ac:dyDescent="0.2">
      <c r="C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</row>
    <row r="1391" spans="3:27" s="51" customFormat="1" x14ac:dyDescent="0.2">
      <c r="C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</row>
    <row r="1392" spans="3:27" s="51" customFormat="1" x14ac:dyDescent="0.2">
      <c r="C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</row>
    <row r="1393" spans="3:27" s="51" customFormat="1" x14ac:dyDescent="0.2">
      <c r="C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</row>
    <row r="1394" spans="3:27" s="51" customFormat="1" x14ac:dyDescent="0.2">
      <c r="C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</row>
    <row r="1395" spans="3:27" s="51" customFormat="1" x14ac:dyDescent="0.2">
      <c r="C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</row>
    <row r="1396" spans="3:27" s="51" customFormat="1" x14ac:dyDescent="0.2">
      <c r="C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</row>
    <row r="1397" spans="3:27" s="51" customFormat="1" x14ac:dyDescent="0.2">
      <c r="C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</row>
    <row r="1398" spans="3:27" s="51" customFormat="1" x14ac:dyDescent="0.2">
      <c r="C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</row>
    <row r="1399" spans="3:27" s="51" customFormat="1" x14ac:dyDescent="0.2">
      <c r="C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</row>
    <row r="1400" spans="3:27" s="51" customFormat="1" x14ac:dyDescent="0.2">
      <c r="C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</row>
    <row r="1401" spans="3:27" s="51" customFormat="1" x14ac:dyDescent="0.2">
      <c r="C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</row>
    <row r="1402" spans="3:27" s="51" customFormat="1" x14ac:dyDescent="0.2">
      <c r="C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</row>
    <row r="1403" spans="3:27" s="51" customFormat="1" x14ac:dyDescent="0.2">
      <c r="C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</row>
    <row r="1404" spans="3:27" s="51" customFormat="1" x14ac:dyDescent="0.2">
      <c r="C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</row>
    <row r="1405" spans="3:27" s="51" customFormat="1" x14ac:dyDescent="0.2">
      <c r="C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</row>
    <row r="1406" spans="3:27" s="51" customFormat="1" x14ac:dyDescent="0.2">
      <c r="C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</row>
    <row r="1407" spans="3:27" s="51" customFormat="1" x14ac:dyDescent="0.2">
      <c r="C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</row>
    <row r="1408" spans="3:27" s="51" customFormat="1" x14ac:dyDescent="0.2">
      <c r="C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</row>
    <row r="1409" spans="3:27" s="51" customFormat="1" x14ac:dyDescent="0.2">
      <c r="C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</row>
    <row r="1410" spans="3:27" s="51" customFormat="1" x14ac:dyDescent="0.2">
      <c r="C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</row>
    <row r="1411" spans="3:27" s="51" customFormat="1" x14ac:dyDescent="0.2">
      <c r="C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</row>
    <row r="1412" spans="3:27" s="51" customFormat="1" x14ac:dyDescent="0.2">
      <c r="C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</row>
    <row r="1413" spans="3:27" s="51" customFormat="1" x14ac:dyDescent="0.2">
      <c r="C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</row>
    <row r="1414" spans="3:27" s="51" customFormat="1" x14ac:dyDescent="0.2">
      <c r="C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</row>
    <row r="1415" spans="3:27" s="51" customFormat="1" x14ac:dyDescent="0.2">
      <c r="C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</row>
    <row r="1416" spans="3:27" s="51" customFormat="1" x14ac:dyDescent="0.2">
      <c r="C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</row>
    <row r="1417" spans="3:27" s="51" customFormat="1" x14ac:dyDescent="0.2">
      <c r="C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</row>
    <row r="1418" spans="3:27" s="51" customFormat="1" x14ac:dyDescent="0.2">
      <c r="C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</row>
    <row r="1419" spans="3:27" s="51" customFormat="1" x14ac:dyDescent="0.2">
      <c r="C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</row>
    <row r="1420" spans="3:27" s="51" customFormat="1" x14ac:dyDescent="0.2">
      <c r="C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</row>
    <row r="1421" spans="3:27" s="51" customFormat="1" x14ac:dyDescent="0.2">
      <c r="C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</row>
    <row r="1422" spans="3:27" s="51" customFormat="1" x14ac:dyDescent="0.2">
      <c r="C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</row>
    <row r="1423" spans="3:27" s="51" customFormat="1" x14ac:dyDescent="0.2">
      <c r="C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</row>
    <row r="1424" spans="3:27" s="51" customFormat="1" x14ac:dyDescent="0.2">
      <c r="C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</row>
    <row r="1425" spans="3:27" s="51" customFormat="1" x14ac:dyDescent="0.2">
      <c r="C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</row>
    <row r="1426" spans="3:27" s="51" customFormat="1" x14ac:dyDescent="0.2">
      <c r="C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</row>
    <row r="1427" spans="3:27" s="51" customFormat="1" x14ac:dyDescent="0.2">
      <c r="C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</row>
    <row r="1428" spans="3:27" s="51" customFormat="1" x14ac:dyDescent="0.2">
      <c r="C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</row>
    <row r="1429" spans="3:27" s="51" customFormat="1" x14ac:dyDescent="0.2">
      <c r="C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</row>
    <row r="1430" spans="3:27" s="51" customFormat="1" x14ac:dyDescent="0.2">
      <c r="C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</row>
    <row r="1431" spans="3:27" s="51" customFormat="1" x14ac:dyDescent="0.2">
      <c r="C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</row>
    <row r="1432" spans="3:27" s="51" customFormat="1" x14ac:dyDescent="0.2">
      <c r="C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</row>
    <row r="1433" spans="3:27" s="51" customFormat="1" x14ac:dyDescent="0.2">
      <c r="C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</row>
    <row r="1434" spans="3:27" s="51" customFormat="1" x14ac:dyDescent="0.2">
      <c r="C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</row>
    <row r="1435" spans="3:27" s="51" customFormat="1" x14ac:dyDescent="0.2">
      <c r="C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</row>
    <row r="1436" spans="3:27" s="51" customFormat="1" x14ac:dyDescent="0.2">
      <c r="C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</row>
    <row r="1437" spans="3:27" s="51" customFormat="1" x14ac:dyDescent="0.2">
      <c r="C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</row>
    <row r="1438" spans="3:27" s="51" customFormat="1" x14ac:dyDescent="0.2">
      <c r="C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</row>
    <row r="1439" spans="3:27" s="51" customFormat="1" x14ac:dyDescent="0.2">
      <c r="C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</row>
    <row r="1440" spans="3:27" s="51" customFormat="1" x14ac:dyDescent="0.2">
      <c r="C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</row>
    <row r="1441" spans="3:27" s="51" customFormat="1" x14ac:dyDescent="0.2">
      <c r="C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</row>
    <row r="1442" spans="3:27" s="51" customFormat="1" x14ac:dyDescent="0.2">
      <c r="C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</row>
    <row r="1443" spans="3:27" s="51" customFormat="1" x14ac:dyDescent="0.2">
      <c r="C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</row>
    <row r="1444" spans="3:27" s="51" customFormat="1" x14ac:dyDescent="0.2">
      <c r="C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</row>
    <row r="1445" spans="3:27" s="51" customFormat="1" x14ac:dyDescent="0.2">
      <c r="C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</row>
    <row r="1446" spans="3:27" s="51" customFormat="1" x14ac:dyDescent="0.2">
      <c r="C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</row>
    <row r="1447" spans="3:27" s="51" customFormat="1" x14ac:dyDescent="0.2">
      <c r="C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</row>
    <row r="1448" spans="3:27" s="51" customFormat="1" x14ac:dyDescent="0.2">
      <c r="C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</row>
    <row r="1449" spans="3:27" s="51" customFormat="1" x14ac:dyDescent="0.2">
      <c r="C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</row>
    <row r="1450" spans="3:27" s="51" customFormat="1" x14ac:dyDescent="0.2">
      <c r="C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</row>
    <row r="1451" spans="3:27" s="51" customFormat="1" x14ac:dyDescent="0.2">
      <c r="C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</row>
    <row r="1452" spans="3:27" s="51" customFormat="1" x14ac:dyDescent="0.2">
      <c r="C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</row>
    <row r="1453" spans="3:27" s="51" customFormat="1" x14ac:dyDescent="0.2">
      <c r="C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</row>
    <row r="1454" spans="3:27" s="51" customFormat="1" x14ac:dyDescent="0.2">
      <c r="C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</row>
    <row r="1455" spans="3:27" s="51" customFormat="1" x14ac:dyDescent="0.2">
      <c r="C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</row>
    <row r="1456" spans="3:27" s="51" customFormat="1" x14ac:dyDescent="0.2">
      <c r="C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</row>
    <row r="1457" spans="3:27" s="51" customFormat="1" x14ac:dyDescent="0.2">
      <c r="C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</row>
    <row r="1458" spans="3:27" s="51" customFormat="1" x14ac:dyDescent="0.2">
      <c r="C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</row>
    <row r="1459" spans="3:27" s="51" customFormat="1" x14ac:dyDescent="0.2">
      <c r="C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</row>
    <row r="1460" spans="3:27" s="51" customFormat="1" x14ac:dyDescent="0.2">
      <c r="C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</row>
    <row r="1461" spans="3:27" s="51" customFormat="1" x14ac:dyDescent="0.2">
      <c r="C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</row>
    <row r="1462" spans="3:27" s="51" customFormat="1" x14ac:dyDescent="0.2">
      <c r="C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</row>
    <row r="1463" spans="3:27" s="51" customFormat="1" x14ac:dyDescent="0.2">
      <c r="C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</row>
    <row r="1464" spans="3:27" s="51" customFormat="1" x14ac:dyDescent="0.2">
      <c r="C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</row>
    <row r="1465" spans="3:27" s="51" customFormat="1" x14ac:dyDescent="0.2">
      <c r="C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</row>
    <row r="1466" spans="3:27" s="51" customFormat="1" x14ac:dyDescent="0.2">
      <c r="C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</row>
    <row r="1467" spans="3:27" s="51" customFormat="1" x14ac:dyDescent="0.2">
      <c r="C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</row>
    <row r="1468" spans="3:27" s="51" customFormat="1" x14ac:dyDescent="0.2">
      <c r="C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</row>
    <row r="1469" spans="3:27" s="51" customFormat="1" x14ac:dyDescent="0.2">
      <c r="C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</row>
    <row r="1470" spans="3:27" s="51" customFormat="1" x14ac:dyDescent="0.2">
      <c r="C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</row>
    <row r="1471" spans="3:27" s="51" customFormat="1" x14ac:dyDescent="0.2">
      <c r="C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</row>
    <row r="1472" spans="3:27" s="51" customFormat="1" x14ac:dyDescent="0.2">
      <c r="C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</row>
  </sheetData>
  <sheetProtection algorithmName="SHA-512" hashValue="JTrHUyV2uA93GoXgUVRl0WZkFmbjBvozIUPvkzbEpN0hi8EtAUgONoh1bRjfX9k+T4PEn8NPw1fOE2hyxu72zQ==" saltValue="kCT7B3E13H2eHpZGMOwbpA==" spinCount="100000" sheet="1" objects="1" scenarios="1" selectLockedCells="1"/>
  <mergeCells count="42">
    <mergeCell ref="B30:C30"/>
    <mergeCell ref="B56:C56"/>
    <mergeCell ref="B55:C55"/>
    <mergeCell ref="B54:C54"/>
    <mergeCell ref="B53:C53"/>
    <mergeCell ref="B52:C52"/>
    <mergeCell ref="B33:C33"/>
    <mergeCell ref="T20:V20"/>
    <mergeCell ref="B57:C57"/>
    <mergeCell ref="W20:Y20"/>
    <mergeCell ref="B28:C28"/>
    <mergeCell ref="B27:C27"/>
    <mergeCell ref="B26:C26"/>
    <mergeCell ref="G23:G57"/>
    <mergeCell ref="B22:C22"/>
    <mergeCell ref="B23:C23"/>
    <mergeCell ref="B25:C25"/>
    <mergeCell ref="B32:C32"/>
    <mergeCell ref="B36:C36"/>
    <mergeCell ref="B35:C35"/>
    <mergeCell ref="B34:C34"/>
    <mergeCell ref="B29:C29"/>
    <mergeCell ref="B31:C31"/>
    <mergeCell ref="K17:O17"/>
    <mergeCell ref="H20:J20"/>
    <mergeCell ref="K20:M20"/>
    <mergeCell ref="N20:P20"/>
    <mergeCell ref="Q20:S20"/>
    <mergeCell ref="Z20:AB20"/>
    <mergeCell ref="AC20:AE20"/>
    <mergeCell ref="AF20:AH20"/>
    <mergeCell ref="AI20:AK20"/>
    <mergeCell ref="AI41:AK41"/>
    <mergeCell ref="AF41:AH41"/>
    <mergeCell ref="AC41:AE41"/>
    <mergeCell ref="Q41:S41"/>
    <mergeCell ref="N41:P41"/>
    <mergeCell ref="K41:M41"/>
    <mergeCell ref="H41:J41"/>
    <mergeCell ref="Z41:AB41"/>
    <mergeCell ref="W41:Y41"/>
    <mergeCell ref="T41:V41"/>
  </mergeCells>
  <phoneticPr fontId="0" type="noConversion"/>
  <conditionalFormatting sqref="V59:V61 J44:J57 M44:M57 P44:P57 S44:S57 V44:V57 Y44:Y57 AB44:AB57 AE44:AE57 AH44:AH57 AK44:AK57 H37:I39 H23:I24 J23:J39 M23:M39 P23:P39 S23:S39 V23:V39 Y23:Y39 AB23:AB39 AE23:AE39 AH23:AH39 H40:AU40 AK23:AK39 K23:L24 K37:L39 N23:O24 N37:O39 Q23:R24 Q37:R39 T23:U24 T37:U39 W23:X24 W37:X39 Z23:AA24 Z37:AA39 AC23:AD24 AC37:AD39 AF23:AG24 AF37:AG39 AI23:AJ24 AI37:AJ39 AI44:AJ45 AF44:AG45 AC44:AD45 Z44:AA45 W44:X45 W59:AK62 T44:U45 Q44:R45 N44:O45 K44:L45 H44:I45 H59:U62 H43:AK43">
    <cfRule type="expression" dxfId="3" priority="1" stopIfTrue="1">
      <formula>IF(H23=1,1,IF(H23=2,2,IF(H23=3,3,IF(H23=4,4,IF(H23=5,5)))))</formula>
    </cfRule>
  </conditionalFormatting>
  <conditionalFormatting sqref="H25:I36 K25:L36 N25:O36 Q25:R36 T25:U36 W25:X36 Z25:AA36 AC25:AD36 AF25:AG36 AI25:AJ36 AI46:AJ57 AF46:AG57 AC46:AD57 Z46:AA57 W46:X57 T46:U57 Q46:R57 N46:O57 K46:L57 H46:I57">
    <cfRule type="cellIs" dxfId="2" priority="2" stopIfTrue="1" operator="between">
      <formula>1</formula>
      <formula>100000</formula>
    </cfRule>
  </conditionalFormatting>
  <conditionalFormatting sqref="H20:J20">
    <cfRule type="cellIs" dxfId="1" priority="3" stopIfTrue="1" operator="between">
      <formula>1989</formula>
      <formula>2021</formula>
    </cfRule>
  </conditionalFormatting>
  <conditionalFormatting sqref="K17:O17">
    <cfRule type="expression" dxfId="0" priority="4" stopIfTrue="1">
      <formula>IF(K17&lt;&gt;"",1)</formula>
    </cfRule>
  </conditionalFormatting>
  <dataValidations count="2">
    <dataValidation type="whole" allowBlank="1" showInputMessage="1" showErrorMessage="1" error="Enter start year using 4 digits (ie. 2001)._x000a_Can enter any year 1990-2020." prompt="Enter start year using 4 digits (ie. 2001)._x000a_Can enter any year 1990-2020." sqref="H20">
      <formula1>1990</formula1>
      <formula2>2020</formula2>
    </dataValidation>
    <dataValidation type="whole" allowBlank="1" showInputMessage="1" showErrorMessage="1" error="You must enter a number zero or greater." sqref="H25:I36 K25:L36 N25:O36 Q25:R36 T25:U36 W25:X36 Z25:AA36 AC25:AD36 AF25:AG36 AI25:AJ36 AI46:AJ57 AF46:AG57 AC46:AD57 Z46:AA57 W46:X57 T46:U57 Q46:R57 N46:O57 K46:L57 H46:I57">
      <formula1>0</formula1>
      <formula2>100000</formula2>
    </dataValidation>
  </dataValidations>
  <pageMargins left="0.5" right="0.5" top="0.5" bottom="0.5" header="0.5" footer="0.5"/>
  <pageSetup scale="54" fitToWidth="3" orientation="landscape" r:id="rId1"/>
  <headerFooter alignWithMargins="0">
    <oddFooter>&amp;LAppellate CourTools Measure 3&amp;CDate of Report: &amp;D&amp;RCopyright 2015 National Center for State Courts</oddFooter>
  </headerFooter>
  <colBreaks count="1" manualBreakCount="1">
    <brk id="37" max="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1"/>
  <sheetViews>
    <sheetView workbookViewId="0">
      <selection activeCell="S22" sqref="S22"/>
    </sheetView>
  </sheetViews>
  <sheetFormatPr defaultRowHeight="11.25" x14ac:dyDescent="0.2"/>
  <cols>
    <col min="1" max="1" width="9.33203125" style="2"/>
    <col min="2" max="2" width="18.5" style="2" customWidth="1"/>
    <col min="3" max="3" width="9.33203125" style="2"/>
    <col min="4" max="13" width="7.1640625" style="2" customWidth="1"/>
    <col min="14" max="15" width="9.33203125" style="2"/>
    <col min="16" max="16" width="15.33203125" style="2" customWidth="1"/>
    <col min="17" max="23" width="9.33203125" style="2"/>
    <col min="24" max="24" width="16.6640625" style="2" customWidth="1"/>
    <col min="25" max="16384" width="9.33203125" style="2"/>
  </cols>
  <sheetData>
    <row r="1" spans="1:13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x14ac:dyDescent="0.2">
      <c r="A4" s="45"/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x14ac:dyDescent="0.2">
      <c r="A6" s="45"/>
      <c r="B6" s="45"/>
      <c r="C6" s="46">
        <f>+'Measure 3 - Caseload Input'!H41</f>
        <v>2004</v>
      </c>
      <c r="D6" s="46">
        <f>+'Measure 3 - Caseload Input'!K41</f>
        <v>2005</v>
      </c>
      <c r="E6" s="46">
        <f>+'Measure 3 - Caseload Input'!N41</f>
        <v>2006</v>
      </c>
      <c r="F6" s="46">
        <f>+'Measure 3 - Caseload Input'!Q41</f>
        <v>2007</v>
      </c>
      <c r="G6" s="46">
        <f>+'Measure 3 - Caseload Input'!T41</f>
        <v>2008</v>
      </c>
      <c r="H6" s="46">
        <f>+'Measure 3 - Caseload Input'!W41</f>
        <v>2009</v>
      </c>
      <c r="I6" s="46">
        <f>+'Measure 3 - Caseload Input'!Z41</f>
        <v>2010</v>
      </c>
      <c r="J6" s="46">
        <f>+'Measure 3 - Caseload Input'!AC41</f>
        <v>2011</v>
      </c>
      <c r="K6" s="46">
        <f>+'Measure 3 - Caseload Input'!AF41</f>
        <v>2012</v>
      </c>
      <c r="L6" s="46">
        <f>+'Measure 3 - Caseload Input'!AI41</f>
        <v>2013</v>
      </c>
    </row>
    <row r="7" spans="1:13" x14ac:dyDescent="0.2">
      <c r="A7" s="45"/>
      <c r="B7" s="45" t="str">
        <f>+'Measure 3 - Caseload Input'!E63</f>
        <v>Clearance Rates</v>
      </c>
      <c r="C7" s="47" t="str">
        <f>+'Measure 3 - Caseload Input'!J63</f>
        <v/>
      </c>
      <c r="D7" s="47" t="str">
        <f>+'Measure 3 - Caseload Input'!M63</f>
        <v/>
      </c>
      <c r="E7" s="47" t="str">
        <f>+'Measure 3 - Caseload Input'!P63</f>
        <v/>
      </c>
      <c r="F7" s="47" t="str">
        <f>+'Measure 3 - Caseload Input'!S63</f>
        <v/>
      </c>
      <c r="G7" s="47" t="str">
        <f>+'Measure 3 - Caseload Input'!V63</f>
        <v/>
      </c>
      <c r="H7" s="47" t="str">
        <f>+'Measure 3 - Caseload Input'!Y63</f>
        <v/>
      </c>
      <c r="I7" s="47" t="str">
        <f>+'Measure 3 - Caseload Input'!AB63</f>
        <v/>
      </c>
      <c r="J7" s="47" t="str">
        <f>+'Measure 3 - Caseload Input'!AE63</f>
        <v/>
      </c>
      <c r="K7" s="47" t="str">
        <f>+'Measure 3 - Caseload Input'!AH63</f>
        <v/>
      </c>
      <c r="L7" s="47" t="str">
        <f>+'Measure 3 - Caseload Input'!AK63</f>
        <v/>
      </c>
    </row>
    <row r="8" spans="1:13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x14ac:dyDescent="0.2">
      <c r="A9" s="45"/>
      <c r="B9" s="2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x14ac:dyDescent="0.2">
      <c r="A10" s="45"/>
      <c r="B10" s="45" t="str">
        <f>+'Measure 3 - Caseload Input'!V22</f>
        <v>Total Incoming Cases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x14ac:dyDescent="0.2">
      <c r="A11" s="45"/>
      <c r="B11" s="45" t="str">
        <f>+'Measure 3 - Caseload Input'!E25</f>
        <v>Jan</v>
      </c>
      <c r="C11" s="45">
        <f>'Measure 3 - Caseload Input'!J25</f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x14ac:dyDescent="0.2">
      <c r="A12" s="45"/>
      <c r="B12" s="45" t="str">
        <f>+'Measure 3 - Caseload Input'!E26</f>
        <v>Feb</v>
      </c>
      <c r="C12" s="45">
        <f>'Measure 3 - Caseload Input'!J26</f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x14ac:dyDescent="0.2">
      <c r="A13" s="45"/>
      <c r="B13" s="45" t="str">
        <f>+'Measure 3 - Caseload Input'!E27</f>
        <v>Mar</v>
      </c>
      <c r="C13" s="45">
        <f>'Measure 3 - Caseload Input'!J27</f>
        <v>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x14ac:dyDescent="0.2">
      <c r="A14" s="45"/>
      <c r="B14" s="45" t="str">
        <f>+'Measure 3 - Caseload Input'!E28</f>
        <v>Apr</v>
      </c>
      <c r="C14" s="45">
        <f>'Measure 3 - Caseload Input'!J28</f>
        <v>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x14ac:dyDescent="0.2">
      <c r="A15" s="45"/>
      <c r="B15" s="45" t="str">
        <f>+'Measure 3 - Caseload Input'!E29</f>
        <v>May</v>
      </c>
      <c r="C15" s="45">
        <f>'Measure 3 - Caseload Input'!J29</f>
        <v>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x14ac:dyDescent="0.2">
      <c r="A16" s="45"/>
      <c r="B16" s="45" t="str">
        <f>+'Measure 3 - Caseload Input'!E30</f>
        <v>June</v>
      </c>
      <c r="C16" s="45">
        <f>'Measure 3 - Caseload Input'!J30</f>
        <v>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35" x14ac:dyDescent="0.2">
      <c r="A17" s="45"/>
      <c r="B17" s="45" t="str">
        <f>+'Measure 3 - Caseload Input'!E31</f>
        <v>July</v>
      </c>
      <c r="C17" s="45">
        <f>'Measure 3 - Caseload Input'!J31</f>
        <v>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35" x14ac:dyDescent="0.2">
      <c r="A18" s="45"/>
      <c r="B18" s="45" t="str">
        <f>+'Measure 3 - Caseload Input'!E32</f>
        <v>Aug</v>
      </c>
      <c r="C18" s="45">
        <f>'Measure 3 - Caseload Input'!J32</f>
        <v>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35" x14ac:dyDescent="0.2">
      <c r="A19" s="45"/>
      <c r="B19" s="45" t="str">
        <f>+'Measure 3 - Caseload Input'!E33</f>
        <v>Sep</v>
      </c>
      <c r="C19" s="45">
        <f>'Measure 3 - Caseload Input'!J33</f>
        <v>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35" x14ac:dyDescent="0.2">
      <c r="A20" s="45"/>
      <c r="B20" s="45" t="str">
        <f>+'Measure 3 - Caseload Input'!E34</f>
        <v>Oct</v>
      </c>
      <c r="C20" s="45">
        <f>'Measure 3 - Caseload Input'!J34</f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35" x14ac:dyDescent="0.2">
      <c r="A21" s="45"/>
      <c r="B21" s="45" t="str">
        <f>+'Measure 3 - Caseload Input'!E35</f>
        <v>Nov</v>
      </c>
      <c r="C21" s="45">
        <f>'Measure 3 - Caseload Input'!J35</f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35" x14ac:dyDescent="0.2">
      <c r="A22" s="45"/>
      <c r="B22" s="45" t="str">
        <f>+'Measure 3 - Caseload Input'!E36</f>
        <v>Dec</v>
      </c>
      <c r="C22" s="45">
        <f>'Measure 3 - Caseload Input'!J36</f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35" x14ac:dyDescent="0.2">
      <c r="A23" s="45"/>
      <c r="B23" s="45" t="str">
        <f>+'Measure 3 - Caseload Input'!E38</f>
        <v>Total</v>
      </c>
      <c r="C23" s="45">
        <f>'Measure 3 - Caseload Input'!J37</f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3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3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35" x14ac:dyDescent="0.2">
      <c r="A26" s="45"/>
      <c r="B26" s="45" t="str">
        <f>+'Measure 3 - Caseload Input'!V43</f>
        <v>Total Outgoing Cases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35" x14ac:dyDescent="0.2">
      <c r="A27" s="45"/>
      <c r="B27" s="45" t="str">
        <f>+'Measure 3 - Caseload Input'!E46</f>
        <v>Jan</v>
      </c>
      <c r="C27" s="45">
        <f>'Measure 3 - Caseload Input'!J46</f>
        <v>0</v>
      </c>
      <c r="D27" s="48" t="e">
        <f t="shared" ref="D27:D38" si="0">+C27/C11</f>
        <v>#DIV/0!</v>
      </c>
      <c r="E27" s="45"/>
      <c r="F27" s="45"/>
      <c r="G27" s="45"/>
      <c r="H27" s="45"/>
      <c r="I27" s="45"/>
      <c r="J27" s="45"/>
      <c r="K27" s="45"/>
      <c r="L27" s="45"/>
      <c r="M27" s="45"/>
    </row>
    <row r="28" spans="1:35" x14ac:dyDescent="0.2">
      <c r="A28" s="45"/>
      <c r="B28" s="45" t="str">
        <f>+'Measure 3 - Caseload Input'!E47</f>
        <v>Feb</v>
      </c>
      <c r="C28" s="45">
        <f>'Measure 3 - Caseload Input'!J47</f>
        <v>0</v>
      </c>
      <c r="D28" s="48" t="e">
        <f t="shared" si="0"/>
        <v>#DIV/0!</v>
      </c>
      <c r="E28" s="45"/>
      <c r="F28" s="45"/>
      <c r="G28" s="45"/>
      <c r="H28" s="45"/>
      <c r="I28" s="45"/>
      <c r="J28" s="45"/>
      <c r="K28" s="45"/>
      <c r="L28" s="45"/>
      <c r="M28" s="45"/>
      <c r="AI28" s="3"/>
    </row>
    <row r="29" spans="1:35" x14ac:dyDescent="0.2">
      <c r="A29" s="45"/>
      <c r="B29" s="45" t="str">
        <f>+'Measure 3 - Caseload Input'!E48</f>
        <v>Mar</v>
      </c>
      <c r="C29" s="45">
        <f>'Measure 3 - Caseload Input'!J48</f>
        <v>0</v>
      </c>
      <c r="D29" s="48" t="e">
        <f t="shared" si="0"/>
        <v>#DIV/0!</v>
      </c>
      <c r="E29" s="45"/>
      <c r="F29" s="45"/>
      <c r="G29" s="45"/>
      <c r="H29" s="45"/>
      <c r="I29" s="45"/>
      <c r="J29" s="45"/>
      <c r="K29" s="45"/>
      <c r="L29" s="45"/>
      <c r="M29" s="45"/>
      <c r="AI29" s="4"/>
    </row>
    <row r="30" spans="1:35" x14ac:dyDescent="0.2">
      <c r="A30" s="45"/>
      <c r="B30" s="45" t="str">
        <f>+'Measure 3 - Caseload Input'!E49</f>
        <v>Apr</v>
      </c>
      <c r="C30" s="45">
        <f>'Measure 3 - Caseload Input'!J49</f>
        <v>0</v>
      </c>
      <c r="D30" s="48" t="e">
        <f t="shared" si="0"/>
        <v>#DIV/0!</v>
      </c>
      <c r="E30" s="45"/>
      <c r="F30" s="45"/>
      <c r="G30" s="45"/>
      <c r="H30" s="45"/>
      <c r="I30" s="45"/>
      <c r="J30" s="45"/>
      <c r="K30" s="45"/>
      <c r="L30" s="45"/>
      <c r="M30" s="45"/>
    </row>
    <row r="31" spans="1:35" x14ac:dyDescent="0.2">
      <c r="A31" s="45"/>
      <c r="B31" s="45" t="str">
        <f>+'Measure 3 - Caseload Input'!E50</f>
        <v>May</v>
      </c>
      <c r="C31" s="45">
        <f>'Measure 3 - Caseload Input'!J50</f>
        <v>0</v>
      </c>
      <c r="D31" s="48" t="e">
        <f t="shared" si="0"/>
        <v>#DIV/0!</v>
      </c>
      <c r="E31" s="45"/>
      <c r="F31" s="45"/>
      <c r="G31" s="45"/>
      <c r="H31" s="45"/>
      <c r="I31" s="45"/>
      <c r="J31" s="45"/>
      <c r="K31" s="45"/>
      <c r="L31" s="45"/>
      <c r="M31" s="45"/>
    </row>
    <row r="32" spans="1:35" x14ac:dyDescent="0.2">
      <c r="A32" s="45"/>
      <c r="B32" s="45" t="str">
        <f>+'Measure 3 - Caseload Input'!E51</f>
        <v>June</v>
      </c>
      <c r="C32" s="45">
        <f>'Measure 3 - Caseload Input'!J51</f>
        <v>0</v>
      </c>
      <c r="D32" s="48" t="e">
        <f t="shared" si="0"/>
        <v>#DIV/0!</v>
      </c>
      <c r="E32" s="45"/>
      <c r="F32" s="48"/>
      <c r="G32" s="45"/>
      <c r="H32" s="45"/>
      <c r="I32" s="45"/>
      <c r="J32" s="45"/>
      <c r="K32" s="45"/>
      <c r="L32" s="45"/>
      <c r="M32" s="45"/>
    </row>
    <row r="33" spans="1:13" x14ac:dyDescent="0.2">
      <c r="A33" s="45"/>
      <c r="B33" s="45" t="str">
        <f>+'Measure 3 - Caseload Input'!E52</f>
        <v>July</v>
      </c>
      <c r="C33" s="45">
        <f>'Measure 3 - Caseload Input'!J52</f>
        <v>0</v>
      </c>
      <c r="D33" s="48" t="e">
        <f t="shared" si="0"/>
        <v>#DIV/0!</v>
      </c>
      <c r="E33" s="45"/>
      <c r="F33" s="48"/>
      <c r="G33" s="45"/>
      <c r="H33" s="49"/>
      <c r="I33" s="45"/>
      <c r="J33" s="45"/>
      <c r="K33" s="45"/>
      <c r="L33" s="45"/>
      <c r="M33" s="45"/>
    </row>
    <row r="34" spans="1:13" x14ac:dyDescent="0.2">
      <c r="A34" s="45"/>
      <c r="B34" s="45" t="str">
        <f>+'Measure 3 - Caseload Input'!E53</f>
        <v>Aug</v>
      </c>
      <c r="C34" s="45">
        <f>'Measure 3 - Caseload Input'!J53</f>
        <v>0</v>
      </c>
      <c r="D34" s="48" t="e">
        <f t="shared" si="0"/>
        <v>#DIV/0!</v>
      </c>
      <c r="E34" s="45"/>
      <c r="F34" s="48"/>
      <c r="G34" s="45"/>
      <c r="H34" s="49"/>
      <c r="I34" s="45"/>
      <c r="J34" s="45"/>
      <c r="K34" s="45"/>
      <c r="L34" s="45"/>
      <c r="M34" s="45"/>
    </row>
    <row r="35" spans="1:13" x14ac:dyDescent="0.2">
      <c r="A35" s="45"/>
      <c r="B35" s="45" t="str">
        <f>+'Measure 3 - Caseload Input'!E54</f>
        <v>Sep</v>
      </c>
      <c r="C35" s="45">
        <f>'Measure 3 - Caseload Input'!J54</f>
        <v>0</v>
      </c>
      <c r="D35" s="48" t="e">
        <f t="shared" si="0"/>
        <v>#DIV/0!</v>
      </c>
      <c r="E35" s="45"/>
      <c r="F35" s="45"/>
      <c r="G35" s="45"/>
      <c r="H35" s="45"/>
      <c r="I35" s="45"/>
      <c r="J35" s="45"/>
      <c r="K35" s="45"/>
      <c r="L35" s="45"/>
      <c r="M35" s="45"/>
    </row>
    <row r="36" spans="1:13" x14ac:dyDescent="0.2">
      <c r="A36" s="45"/>
      <c r="B36" s="45" t="str">
        <f>+'Measure 3 - Caseload Input'!E55</f>
        <v>Oct</v>
      </c>
      <c r="C36" s="45">
        <f>'Measure 3 - Caseload Input'!J55</f>
        <v>0</v>
      </c>
      <c r="D36" s="48" t="e">
        <f t="shared" si="0"/>
        <v>#DIV/0!</v>
      </c>
      <c r="E36" s="45"/>
      <c r="F36" s="45"/>
      <c r="G36" s="45"/>
      <c r="H36" s="45"/>
      <c r="I36" s="45"/>
      <c r="J36" s="45"/>
      <c r="K36" s="45"/>
      <c r="L36" s="45"/>
      <c r="M36" s="45"/>
    </row>
    <row r="37" spans="1:13" x14ac:dyDescent="0.2">
      <c r="A37" s="45"/>
      <c r="B37" s="45" t="str">
        <f>+'Measure 3 - Caseload Input'!E56</f>
        <v>Nov</v>
      </c>
      <c r="C37" s="45">
        <f>'Measure 3 - Caseload Input'!J56</f>
        <v>0</v>
      </c>
      <c r="D37" s="48" t="e">
        <f t="shared" si="0"/>
        <v>#DIV/0!</v>
      </c>
      <c r="E37" s="45"/>
      <c r="F37" s="45"/>
      <c r="G37" s="45"/>
      <c r="H37" s="45"/>
      <c r="I37" s="45"/>
      <c r="J37" s="45"/>
      <c r="K37" s="45"/>
      <c r="L37" s="45"/>
      <c r="M37" s="45"/>
    </row>
    <row r="38" spans="1:13" x14ac:dyDescent="0.2">
      <c r="A38" s="45"/>
      <c r="B38" s="45" t="str">
        <f>+'Measure 3 - Caseload Input'!E57</f>
        <v>Dec</v>
      </c>
      <c r="C38" s="45">
        <f>'Measure 3 - Caseload Input'!J57</f>
        <v>0</v>
      </c>
      <c r="D38" s="48" t="e">
        <f t="shared" si="0"/>
        <v>#DIV/0!</v>
      </c>
      <c r="E38" s="45"/>
      <c r="F38" s="45"/>
      <c r="G38" s="45"/>
      <c r="H38" s="45"/>
      <c r="I38" s="45"/>
      <c r="J38" s="45"/>
      <c r="K38" s="45"/>
      <c r="L38" s="45"/>
      <c r="M38" s="45"/>
    </row>
    <row r="39" spans="1:13" x14ac:dyDescent="0.2">
      <c r="A39" s="45"/>
      <c r="B39" s="45" t="str">
        <f>+'Measure 3 - Caseload Input'!E59</f>
        <v>Total</v>
      </c>
      <c r="C39" s="45">
        <f>'Measure 3 - Caseload Input'!J58</f>
        <v>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1:13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1:13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1:13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x14ac:dyDescent="0.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x14ac:dyDescent="0.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x14ac:dyDescent="0.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x14ac:dyDescent="0.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x14ac:dyDescent="0.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1:13" x14ac:dyDescent="0.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1:13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x14ac:dyDescent="0.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x14ac:dyDescent="0.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1:13" x14ac:dyDescent="0.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x14ac:dyDescent="0.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1:13" x14ac:dyDescent="0.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</sheetData>
  <sheetProtection algorithmName="SHA-512" hashValue="vNVUnm3k0l5vbItGT2oQzrDew96kmS+O0LZCn9pK5P8Z3TKicjrGaHjjv026I3HrbfRQBBurD9lFt3ARELinag==" saltValue="6gJIE/84S7+fBMXa/53hxg==" spinCount="100000" sheet="1" objects="1" scenarios="1"/>
  <phoneticPr fontId="0" type="noConversion"/>
  <pageMargins left="0.75" right="0.27" top="1" bottom="1" header="0.5" footer="0.5"/>
  <pageSetup scale="82" orientation="portrait" horizontalDpi="4294967293" r:id="rId1"/>
  <headerFooter alignWithMargins="0">
    <oddFooter>&amp;LAppellate CourTools Measure 3&amp;CDate of Report: &amp;D&amp;RCopyright 2015 National Center for State Courts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Measure 3 - Caseload Input</vt:lpstr>
      <vt:lpstr>Graphs - Clearance Rates</vt:lpstr>
      <vt:lpstr>'Graphs - Clearance Rates'!Print_Area</vt:lpstr>
      <vt:lpstr>'Measure 3 - Caseload Input'!Print_Area</vt:lpstr>
    </vt:vector>
  </TitlesOfParts>
  <Company>National Center for State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LaFountain</dc:creator>
  <cp:lastModifiedBy>Strickland, Shauna</cp:lastModifiedBy>
  <cp:lastPrinted>2015-07-29T15:59:37Z</cp:lastPrinted>
  <dcterms:created xsi:type="dcterms:W3CDTF">2006-03-21T14:46:47Z</dcterms:created>
  <dcterms:modified xsi:type="dcterms:W3CDTF">2015-07-29T16:01:05Z</dcterms:modified>
</cp:coreProperties>
</file>